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22200" windowHeight="12480" activeTab="1"/>
  </bookViews>
  <sheets>
    <sheet name="Ф.2.8 Отчет" sheetId="1" r:id="rId1"/>
    <sheet name="Ф.2.8 Вып.работы" sheetId="2" r:id="rId2"/>
    <sheet name="Ф.2.8 Претензии" sheetId="3" r:id="rId3"/>
    <sheet name="Ф.2.8 Объемы КУ" sheetId="4" r:id="rId4"/>
    <sheet name="Ф.2.8 Общ.инф. по КУ" sheetId="5" r:id="rId5"/>
    <sheet name="Ф.2.8 Претенз-иск.работа" sheetId="6" r:id="rId6"/>
    <sheet name="Ед.измерения" sheetId="7" r:id="rId7"/>
  </sheets>
  <calcPr calcId="124519"/>
</workbook>
</file>

<file path=xl/calcChain.xml><?xml version="1.0" encoding="utf-8"?>
<calcChain xmlns="http://schemas.openxmlformats.org/spreadsheetml/2006/main">
  <c r="C8" i="6"/>
  <c r="B10" i="2"/>
  <c r="G11" l="1"/>
  <c r="G12"/>
  <c r="G13"/>
  <c r="G14"/>
  <c r="G15"/>
  <c r="G16"/>
  <c r="G17"/>
  <c r="G18"/>
  <c r="G19"/>
  <c r="G20"/>
  <c r="G21"/>
  <c r="G23"/>
  <c r="G24"/>
  <c r="G25"/>
  <c r="G26"/>
  <c r="G28"/>
  <c r="G29"/>
  <c r="G30"/>
  <c r="G31"/>
  <c r="G32"/>
  <c r="G33"/>
  <c r="G34"/>
  <c r="G35"/>
  <c r="G37"/>
  <c r="G38"/>
  <c r="G39"/>
  <c r="G40"/>
  <c r="G41"/>
  <c r="G42"/>
  <c r="G43"/>
  <c r="G44"/>
  <c r="G45"/>
  <c r="G46"/>
  <c r="G47"/>
  <c r="G10"/>
  <c r="G36"/>
  <c r="B22"/>
  <c r="G22" s="1"/>
  <c r="B27"/>
  <c r="G27" s="1"/>
  <c r="B48" l="1"/>
  <c r="G48" s="1"/>
  <c r="C17" i="1"/>
  <c r="C12"/>
</calcChain>
</file>

<file path=xl/sharedStrings.xml><?xml version="1.0" encoding="utf-8"?>
<sst xmlns="http://schemas.openxmlformats.org/spreadsheetml/2006/main" count="542" uniqueCount="215">
  <si>
    <t>Форма 2.8. Отчет об исполнении управляющей организацией договора управления, а также отчет о выполнении товариществом, кооперативом смет доходов и расходов за год</t>
  </si>
  <si>
    <t>Наименование показателя</t>
  </si>
  <si>
    <t>Ед.изм.</t>
  </si>
  <si>
    <t>Информация</t>
  </si>
  <si>
    <t>Порядок заполнения</t>
  </si>
  <si>
    <t>доп.описание</t>
  </si>
  <si>
    <t>Отчетный период:</t>
  </si>
  <si>
    <t>Дата начала отчетного периода</t>
  </si>
  <si>
    <t>Поле обязательно для заполнения. 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</si>
  <si>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Дата конца отчетного периода</t>
  </si>
  <si>
    <t>Поле обязательно для заполнения. 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 а также о выполнении товариществом или кооперативом смет доходов и расходов.</t>
  </si>
  <si>
    <t>Общая информация об оказании услуг (выполнении работ) по содержанию и текущему ремонту общего имущества:</t>
  </si>
  <si>
    <t>Авансовые платежи потребителей (на начало периода)</t>
  </si>
  <si>
    <t>руб.</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</si>
  <si>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предыдущего отчетного периода, перешедшая на текущий отчетный период. Допускается указание нулевого значения.</t>
  </si>
  <si>
    <t>Переходящие остатки денежных средств (на начало периода)</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</si>
  <si>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и перешедшая на текущий отчетный период. Допускается указание нулевого значения.</t>
  </si>
  <si>
    <t>Задолженность потребителей (на начало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</si>
  <si>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предыдущего отчетного периода и перешедшая на текущий отчетный период. Допускается указание нулевого значения.</t>
  </si>
  <si>
    <t>Начисленно за услуги (работы) по содержанию и текущему ремонту:</t>
  </si>
  <si>
    <t>Всего</t>
  </si>
  <si>
    <t>Поле обязательно для заполнения. Указывается общий размер начислений потребителям многоквартирного дома за услуги (работы) по содержанию и текущему ремонту общего имущества в многоквартирном доме за отчетный период.</t>
  </si>
  <si>
    <t xml:space="preserve">     · в т.ч. за содержание дома</t>
  </si>
  <si>
    <t>Поле обязательно для заполнения. Указывается сумма начислений потребителям многоквартирного дома за содержание дома,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</si>
  <si>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текущий ремонт</t>
  </si>
  <si>
    <t>Поле обязательно для заполнения. Указывается сумма начислений потребителям многоквартирного дома за текущий ремонт,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</si>
  <si>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 xml:space="preserve">     · в т.ч. за услуги управления</t>
  </si>
  <si>
    <t>Поле обязательно для заполнения. Указывается сумма начислений потребителям многоквартирного дома за услуги управления, входящая в сумму общего размера начислений за услуги (работы) по содержанию и текущему ремонту общего имущества в многоквартирном доме за отчетный период. Допускается указание нулевого значения.</t>
  </si>
  <si>
    <t>Получено денежных средств:</t>
  </si>
  <si>
    <t>Поле обязательно для заполнения. 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t>
  </si>
  <si>
    <t xml:space="preserve">     · в т.ч. денежных средств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</si>
  <si>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от собственников/нанимателей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</si>
  <si>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целевых взносов от собственников/ нанимателей помещений</t>
  </si>
  <si>
    <t>Поле обязательно для заполнения. Указывается сумма денежных средств, полученных в течение отчетного периода по целевым взносам от собственников/ нанимателей помещений,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</si>
  <si>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субсидий</t>
  </si>
  <si>
    <t>Поле обязательно для заполнения. Указывается сумма денежных средств, поступивших в течение отчетного периода по полученным субсидиям,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</si>
  <si>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денежных средств от использования общего имущества</t>
  </si>
  <si>
    <t>Поле обязательно для заполнения. Указывается сумма денежных средств, полученных в течение отчетного периода от использования общего имущества,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</si>
  <si>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 xml:space="preserve">     · в т.ч. прочие поступления</t>
  </si>
  <si>
    <t>Поле обязательно для заполнения. Указывается сумма денежных средств, полученных в течение отчетного периода по прочим поступлениям,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 Допускается указание нулевого значения.</t>
  </si>
  <si>
    <t>Всего денежных средств с учетом остатков</t>
  </si>
  <si>
    <t>Поле обязательно для заполнения. Указывается сумма полученных денежных средств за услуги (работы)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t>
  </si>
  <si>
    <t>Авансовые платежи потребителей (на конец периода)</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</si>
  <si>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услуги (работы) по содержанию и текущему ремонту общего имущества в многоквартирном доме на конец отчетного периода. Допускается указание нулевого значения.</t>
  </si>
  <si>
    <t>Переходящие остатки денежных средств (на конец периода)</t>
  </si>
  <si>
    <t>Поле обязательно для заполнения. Указывается сумма неиспользованных в отчетном периоде денежных средств на конец отчетного периода по многоквартирному дому, образованная вследствие внесения платы потребителями за услуги (работы) по содержанию и текущему ремонту общего имущества в многоквартирном доме. Допускается указание нулевого значения.</t>
  </si>
  <si>
    <t>Задолженность потребителей (на конец периода)</t>
  </si>
  <si>
    <t>Поле обязательно для заполнения. Указывается сумма непогашенной задолженности потребителей за услуги (работы) по содержанию и текущему ремонту общего имущества в многоквартирном доме, образованная на конец отчетного периода. Допускается указание нулевого значения.</t>
  </si>
  <si>
    <t>Наименование работ (услуг)</t>
  </si>
  <si>
    <t>Годовая фактическая стоимость работ (услуг)</t>
  </si>
  <si>
    <t>Количество работ (ед.)</t>
  </si>
  <si>
    <t xml:space="preserve">Детальный перечень выполненных работ (оказанных услуг) в рамках выбранной работы (услуги) (заполняется по каждой выполненной работе (оказанной услуге) </t>
  </si>
  <si>
    <t>Указывается фактическая общая годовая стоимость выполнения работы (услуги).</t>
  </si>
  <si>
    <r>
      <rPr>
        <b/>
        <sz val="11"/>
        <color theme="1"/>
        <rFont val="Calibri"/>
        <family val="2"/>
        <charset val="204"/>
        <scheme val="minor"/>
      </rPr>
      <t xml:space="preserve">Работы (услуги) по управлению многоквартирным домом: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</si>
  <si>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помещений, входящих в состав общего имущества в многоквартирном доме:</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</si>
  <si>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t xml:space="preserve">Работы по обеспечению вывоза твердых бытовых отходов: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</si>
  <si>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конструктивных элементов (несущих конструкций и ненесущих конструкций) многоквартирных домов:    </t>
    </r>
    <r>
      <rPr>
        <sz val="11"/>
        <color theme="1"/>
        <rFont val="Calibri"/>
        <family val="2"/>
        <charset val="204"/>
        <scheme val="minor"/>
      </rPr>
      <t xml:space="preserve">                                                                 </t>
    </r>
    <r>
      <rPr>
        <i/>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</si>
  <si>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оборудования и систем инженерно-технического обеспечения,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</si>
  <si>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Работы по содержанию и ремонту мусоропроводов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</si>
  <si>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лифта (лифтов)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</si>
  <si>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обеспечению требований пожарной безопасности: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</si>
  <si>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дымоудаления и вентиляции: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</si>
  <si>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и ремонту систем внутридомового газового оборудования: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</si>
  <si>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Обеспечение устранения аварий на внутридомовых инженерных системах в многоквартирном доме:</t>
    </r>
    <r>
      <rPr>
        <b/>
        <sz val="11"/>
        <color theme="0" tint="-0.499984740745262"/>
        <rFont val="Calibri"/>
        <family val="2"/>
        <charset val="204"/>
        <scheme val="minor"/>
      </rPr>
      <t xml:space="preserve">   </t>
    </r>
    <r>
      <rPr>
        <sz val="11"/>
        <color theme="0" tint="-0.499984740745262"/>
        <rFont val="Calibri"/>
        <family val="2"/>
        <charset val="204"/>
        <scheme val="minor"/>
      </rPr>
      <t xml:space="preserve">                                                                                                                            (ниже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</si>
  <si>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Проведение дератизации и дезинсекции помещений, входящих в состав общего имущества в многоквартирном доме: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</si>
  <si>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</si>
  <si>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r>
      <rPr>
        <b/>
        <sz val="11"/>
        <color theme="1"/>
        <rFont val="Calibri"/>
        <family val="2"/>
        <charset val="204"/>
        <scheme val="minor"/>
      </rPr>
      <t xml:space="preserve">Прочая работа (услуга):               </t>
    </r>
    <r>
      <rPr>
        <sz val="11"/>
        <color theme="1"/>
        <rFont val="Calibri"/>
        <family val="2"/>
        <charset val="204"/>
        <scheme val="minor"/>
      </rPr>
      <t xml:space="preserve">                                                                                                                 </t>
    </r>
    <r>
      <rPr>
        <sz val="11"/>
        <color theme="0" tint="-0.499984740745262"/>
        <rFont val="Calibri"/>
        <family val="2"/>
        <charset val="204"/>
        <scheme val="minor"/>
      </rPr>
      <t>(ниже раскрывается детализированный перечень проведенных работ, при необходимоси добавляются новые строки)</t>
    </r>
  </si>
  <si>
    <t>Выполненные работы (оказанные услуги) по содержанию общего имущества и текущему ремонту в отчетном периоде (заполняется по каждому виду работ (услуг)).</t>
  </si>
  <si>
    <t>Периодичность выполнения работ (оказания услуг)</t>
  </si>
  <si>
    <t>Единица измерения</t>
  </si>
  <si>
    <t>Стоимость на единицу измерения</t>
  </si>
  <si>
    <t>Заполняется при наличии информации по детализированной работе</t>
  </si>
  <si>
    <t>Указывается единица измерения объема работы (услуги).</t>
  </si>
  <si>
    <t>Указывается стоимость работы (услуги) на указанную единицу измерения.</t>
  </si>
  <si>
    <t>Информация о наличии претензий по качеству выполненных работ (оказанных услуг)</t>
  </si>
  <si>
    <t>Количество поступивших претензий</t>
  </si>
  <si>
    <t>ед.</t>
  </si>
  <si>
    <t>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</si>
  <si>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Количество удовлетворенных претензий</t>
  </si>
  <si>
    <t>Поле обязательно для заполнения. Указывается количество удовлетворенных претензий потребителей за отчетный период по качеству выполненных работ (оказанных услуг). Допускается указание нулевого значения.</t>
  </si>
  <si>
    <t>Количество претензий, в удовлетворении которых отказано</t>
  </si>
  <si>
    <t>Поле обязательно для заполнения. Указывается количество претензий потребителей за отчетный период по качеству выполненных работ (оказанных услуг), в удовлетворении которых было отказано. Допускается указание нулевого значения.</t>
  </si>
  <si>
    <t>Сумма произведенного перерасчета</t>
  </si>
  <si>
    <t>Поле обязательно для заполнения. Указывается общая сумма произведенного перерасчета по результатам удовлетворения претензий потребителей по качеству выполненных работ (оказанных услуг) за отчетный период. Допускается указание нулевого значения.</t>
  </si>
  <si>
    <t xml:space="preserve">Объемы по предоставленным коммунальным услугам                            </t>
  </si>
  <si>
    <t>Информация о предоставленных коммунальных услугах (заполняется по каждой коммунальной услуге) &lt;*&gt;</t>
  </si>
  <si>
    <t>&lt;*&gt; Данные сведения раскрываются, если организация, осуществляющая управление многоквартирным домом, является исполнителем коммунальной услуги для потребителей в многоквартирном доме.</t>
  </si>
  <si>
    <t>Факт предоставления</t>
  </si>
  <si>
    <t>Водоотведение</t>
  </si>
  <si>
    <t xml:space="preserve">     · предоставляется</t>
  </si>
  <si>
    <t xml:space="preserve">     · не предоставляется</t>
  </si>
  <si>
    <t>Поле обязательно для заполнения. Указывается единица измерения объема потребления коммунальной услуги.</t>
  </si>
  <si>
    <t>Единицы измерения</t>
  </si>
  <si>
    <t>Общий объем потребления</t>
  </si>
  <si>
    <t>Поле обязательно для заполнения. Указывается общий объем потребления коммунального ресурса за отчетный период по многоквартирному дому в соответствии с выбранной единицей измерения.</t>
  </si>
  <si>
    <t>Начислено потребителям (руб.)</t>
  </si>
  <si>
    <t>Поле обязательно для заполнения. Указывается общий размер начислений потребителям за предоставление коммунальной услуги за отчетный период по многоквартирному дому.</t>
  </si>
  <si>
    <t>Оплачено потребителями (руб.)</t>
  </si>
  <si>
    <t>Поле обязательно для заполнения. Указывается общий размер оплаченных потребителями начислений за предоставление коммунальной услуги за отчетный период по многоквартирному дому.</t>
  </si>
  <si>
    <t>Задолженность потребителей (руб.)</t>
  </si>
  <si>
    <t>Поле обязательно для заполнения. 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t>
  </si>
  <si>
    <t>Начислено поставщиком (поставщиками) коммунального ресурса</t>
  </si>
  <si>
    <t>Поле обязательно для заполнения. Указывается общий размер начислений поставщиком (поставщиками) управляющей организации, товариществу, кооперативу за поставку коммунального ресурса за отчетный период по многоквартирному дому.</t>
  </si>
  <si>
    <t>Оплачено поставщику (поставщикам) коммунального ресурса</t>
  </si>
  <si>
    <t>Поле обязательно для заполнения. Указывается общий размер оплаченных управляющей организацией, товариществом, кооперативом поставщику (поставщикам) начислений за поставку коммунального ресурса за отчетный период по многоквартирному дому.</t>
  </si>
  <si>
    <t>Задолженность перед поставщиком (поставщиками) коммунального ресурса</t>
  </si>
  <si>
    <t>Поле обязательно для заполнения. Указывается общий размер непогашенной задолженности управляющей организации, товарищества, кооператива перед поставщиком (поставщиками) по результатам произведенной оплаты поставленного за отчетный период коммунального ресурса по многоквартирному дому.</t>
  </si>
  <si>
    <t>Размер пени и штрафов, уплаченные поставщику (поставщикам) коммунального ресурса</t>
  </si>
  <si>
    <t>Поле обязательно для заполнения. Указывается общий размер уплаченных управляющей организацией, товариществом, кооперативом поставщику (поставщикам) пени и штрафов за поставку коммунального ресурса за отчетный период по многоквартирному дому.</t>
  </si>
  <si>
    <t>Газоснабжение</t>
  </si>
  <si>
    <t>Начислено потребителям</t>
  </si>
  <si>
    <t>Горячее водоснабжение</t>
  </si>
  <si>
    <t>Отопление</t>
  </si>
  <si>
    <t>Холодное водоснабжение</t>
  </si>
  <si>
    <t>Электроснабжение</t>
  </si>
  <si>
    <t>Общая информация по предоставленным коммунальным услугам</t>
  </si>
  <si>
    <t>Общая информация по предоставленным коммунальным услугам:</t>
  </si>
  <si>
    <t>Поле обязательно для заполнения. Указывается сумма денежных средств по многоквартирному дому,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 Допускается указание нулевого значения.</t>
  </si>
  <si>
    <t>Поле обязательно для заполнения. Указывается сумма неиспользованных за предыдущий отчетный период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</si>
  <si>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предыдущего отчетного периода и перешедшая на текущий отчетный период. Допускается указание нулевого значения.</t>
  </si>
  <si>
    <t>Поле обязательно для заполнения. Указывается сумма денежных средств по многоквартирному дому, образованная на конец отчетного периода вследствие внесения потребителями авансовых платежей за коммунальные услуги. Допускается указание нулевого значения.</t>
  </si>
  <si>
    <t>Поле обязательно для заполнения. Указывается сумма неиспользованных в отчетном периоде денежных средств по многоквартирному дому, образованная вследствие внесения платы за коммунальные услуги, перешедшая на текущий отчетный период. Допускается указание нулевого значения.</t>
  </si>
  <si>
    <t>Поле обязательно для заполнения. Указывается сумма непогашенной задолженности потребителей за предоставленные коммунальные услуги, образованная на конец отчетного периода. Допускается указание нулевого значения.</t>
  </si>
  <si>
    <t>Информация о наличии претензий по качеству предоставленных коммунальных услуг:</t>
  </si>
  <si>
    <t>Поле обязательно для заполнения. Указывается общее количество поступивших и зарегистрированных за отчетный период претензий потребителей по качеству выполненных работ (оказанных услуг). Допускается указание нулевого значения.</t>
  </si>
  <si>
    <t>Поле обязательно для заполнения. Указывается количество удовлетворенных претензий за отчетный период по качеству выполненных работ (оказанных услуг). Допускается указание нулевого значения.</t>
  </si>
  <si>
    <t>Поле обязательно для заполнения. Указывается общая сумма произведенного перерасчета по результатам удовлетворения претензий по качеству выполненных работ (оказанных услуг) за отчетный период. Допускается указание нулевого значения.</t>
  </si>
  <si>
    <t>Информация о ведении претензионно-исковой работы в отношении потребителей-должников</t>
  </si>
  <si>
    <t>Направлено претензий потребителям-должникам</t>
  </si>
  <si>
    <t>Поле обязательно для заполнения. 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</si>
  <si>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Направлено исковых заявлений</t>
  </si>
  <si>
    <t>Поле обязательно для заполнения. 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 Допускается указание нулевого значения.</t>
  </si>
  <si>
    <t>Получено денежных средств по результатам претензионно-исковой работы</t>
  </si>
  <si>
    <t>Поле обязательно для заполнения. Указывается общая сумма полученных денежных средств от потребителей по результатам претензионно-исковой работы за отчетный период по многоквартирному дому.</t>
  </si>
  <si>
    <t>Единицы измерения:</t>
  </si>
  <si>
    <t>Содержание</t>
  </si>
  <si>
    <t>кв.м</t>
  </si>
  <si>
    <t>пог.м</t>
  </si>
  <si>
    <t>шт.</t>
  </si>
  <si>
    <t>куб.м</t>
  </si>
  <si>
    <t>Гкал</t>
  </si>
  <si>
    <t>Гкал/кв.м</t>
  </si>
  <si>
    <t>Гкал/час</t>
  </si>
  <si>
    <t>Гкал*час/кв.м</t>
  </si>
  <si>
    <t>Гкал/год</t>
  </si>
  <si>
    <t>чел.</t>
  </si>
  <si>
    <t>Отчеты. Общая информация</t>
  </si>
  <si>
    <t>%</t>
  </si>
  <si>
    <t>Отчеты. Выполняемые работы (услуги)</t>
  </si>
  <si>
    <r>
      <rPr>
        <sz val="11"/>
        <color theme="1"/>
        <rFont val="Symbol"/>
        <family val="1"/>
        <charset val="2"/>
      </rPr>
      <t>°</t>
    </r>
    <r>
      <rPr>
        <sz val="11"/>
        <color theme="1"/>
        <rFont val="Calibri"/>
        <family val="2"/>
        <charset val="204"/>
      </rPr>
      <t>C*сут</t>
    </r>
  </si>
  <si>
    <t>Отчеты. Претезии по качеству работ</t>
  </si>
  <si>
    <t>км</t>
  </si>
  <si>
    <t>Отчеты. Объемы по ком.услугам</t>
  </si>
  <si>
    <t>куб.м/сут</t>
  </si>
  <si>
    <t>Отчеты. Коммунальные услуги</t>
  </si>
  <si>
    <t>куб.м/квартира</t>
  </si>
  <si>
    <t>Отчеты. Претензионно-исковая работа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</si>
  <si>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</si>
  <si>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</si>
  <si>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</si>
  <si>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</si>
  <si>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</si>
  <si>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</si>
  <si>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</si>
  <si>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</si>
  <si>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</si>
  <si>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</si>
  <si>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</si>
  <si>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</si>
  <si>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</si>
  <si>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</si>
  <si>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</si>
  <si>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</si>
  <si>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</si>
  <si>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</si>
  <si>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</si>
  <si>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</si>
  <si>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Компонент на тепловую энернию для ГВС</t>
  </si>
  <si>
    <t xml:space="preserve">     · прекращено</t>
  </si>
  <si>
    <t xml:space="preserve">     Дата прекращения предоставления услуги</t>
  </si>
  <si>
    <t>Календарная дата указ.в формате ДДММГГГГ</t>
  </si>
  <si>
    <t>Холодная вода для нужд ГВС</t>
  </si>
  <si>
    <t>Тепловая энергия для подогрева холодной воды для нужд ГВС</t>
  </si>
  <si>
    <t>Газоснабжение для подогрева холодной воды для нужд ГВС</t>
  </si>
  <si>
    <t>Оплачено потребителями</t>
  </si>
  <si>
    <t xml:space="preserve">административно хозяйственные расходы для обеспечения бесперебойной работы аппарата управления (обслуживание оргтехники, </t>
  </si>
  <si>
    <t>расходы на обслуживание сотрудников (охрана труда, содержание помещений, канцелярия, информационные расходы)</t>
  </si>
  <si>
    <t>расходы по организации работ (охрана)</t>
  </si>
  <si>
    <t>диспетчерское сопровождение</t>
  </si>
  <si>
    <t>прочие расходы ( услуги банка, реклама, услуги связи)</t>
  </si>
  <si>
    <t>сухая и влажная уборка лестничных площадок и маршей, пандусов, окон, перил лестниц</t>
  </si>
  <si>
    <t>вывоз КГМ</t>
  </si>
  <si>
    <t>вывоз ТБО</t>
  </si>
  <si>
    <t>техобслуживание систем водоснабжения и водоотведения (оплата труда, материалы, оборудование)</t>
  </si>
  <si>
    <t>техобслуживание систем ВДС отопления и гвс (оплата труда, материалы, оборудование)</t>
  </si>
  <si>
    <t>техослуживание ВДС электроснабжения (оплата труда, материалы)</t>
  </si>
  <si>
    <t>экспертиза контруктивных элементах</t>
  </si>
  <si>
    <t>ремонт конструктивных элементов</t>
  </si>
  <si>
    <t>экспертиза и  освидетельствование лифтов</t>
  </si>
  <si>
    <t>техослуживание лифтов</t>
  </si>
  <si>
    <t>ремонт лифтового хозяйства</t>
  </si>
  <si>
    <t>удовлетворение заявок жильцов</t>
  </si>
  <si>
    <t>уборка придомовой территории</t>
  </si>
  <si>
    <t>летний полив</t>
  </si>
  <si>
    <t>Итого:</t>
  </si>
  <si>
    <t>356 руб.</t>
  </si>
  <si>
    <t>2 раза в неделю</t>
  </si>
  <si>
    <t>2 раза в день</t>
  </si>
  <si>
    <t>ежемесячно</t>
  </si>
  <si>
    <t>разово</t>
  </si>
  <si>
    <t>по заявкам</t>
  </si>
  <si>
    <t>ежедневно</t>
  </si>
  <si>
    <t>руб</t>
  </si>
  <si>
    <t>кв.м.</t>
  </si>
  <si>
    <t>ежемнесячно</t>
  </si>
</sst>
</file>

<file path=xl/styles.xml><?xml version="1.0" encoding="utf-8"?>
<styleSheet xmlns="http://schemas.openxmlformats.org/spreadsheetml/2006/main">
  <fonts count="17">
    <font>
      <sz val="11"/>
      <color theme="1"/>
      <name val="Calibri"/>
      <family val="2"/>
      <charset val="204"/>
      <scheme val="minor"/>
    </font>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sz val="11"/>
      <color theme="0"/>
      <name val="Calibri"/>
      <family val="2"/>
      <charset val="204"/>
      <scheme val="minor"/>
    </font>
    <font>
      <b/>
      <sz val="12"/>
      <name val="Cambria"/>
      <family val="1"/>
      <charset val="204"/>
      <scheme val="major"/>
    </font>
    <font>
      <b/>
      <sz val="11"/>
      <color theme="0" tint="-0.499984740745262"/>
      <name val="Calibri"/>
      <family val="2"/>
      <charset val="204"/>
      <scheme val="minor"/>
    </font>
    <font>
      <sz val="11"/>
      <color theme="0" tint="-0.499984740745262"/>
      <name val="Calibri"/>
      <family val="2"/>
      <charset val="204"/>
      <scheme val="minor"/>
    </font>
    <font>
      <u/>
      <sz val="11"/>
      <color theme="10"/>
      <name val="Calibri"/>
      <family val="2"/>
      <charset val="204"/>
    </font>
    <font>
      <sz val="10"/>
      <color theme="0" tint="-0.499984740745262"/>
      <name val="Calibri"/>
      <family val="2"/>
      <charset val="204"/>
      <scheme val="minor"/>
    </font>
    <font>
      <i/>
      <sz val="11"/>
      <color theme="0" tint="-0.499984740745262"/>
      <name val="Calibri"/>
      <family val="2"/>
      <charset val="204"/>
      <scheme val="minor"/>
    </font>
    <font>
      <b/>
      <sz val="12"/>
      <color theme="1"/>
      <name val="Cambria"/>
      <family val="1"/>
      <charset val="204"/>
      <scheme val="major"/>
    </font>
    <font>
      <sz val="12"/>
      <color theme="1"/>
      <name val="Calibri"/>
      <family val="2"/>
      <charset val="204"/>
      <scheme val="minor"/>
    </font>
    <font>
      <b/>
      <sz val="12"/>
      <color rgb="FF3F3F3F"/>
      <name val="Calibri"/>
      <family val="2"/>
      <charset val="204"/>
      <scheme val="minor"/>
    </font>
    <font>
      <b/>
      <sz val="11"/>
      <color theme="1"/>
      <name val="Cambria"/>
      <family val="1"/>
      <charset val="204"/>
      <scheme val="major"/>
    </font>
    <font>
      <sz val="11"/>
      <color theme="1"/>
      <name val="Calibri"/>
      <family val="2"/>
      <charset val="204"/>
    </font>
    <font>
      <sz val="11"/>
      <color theme="1"/>
      <name val="Symbol"/>
      <family val="1"/>
      <charset val="2"/>
    </font>
  </fonts>
  <fills count="9">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3F3F3F"/>
      </bottom>
      <diagonal/>
    </border>
  </borders>
  <cellStyleXfs count="9">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8" borderId="0" applyNumberFormat="0" applyBorder="0" applyAlignment="0" applyProtection="0"/>
    <xf numFmtId="0" fontId="8" fillId="0" borderId="0" applyNumberFormat="0" applyFill="0" applyBorder="0" applyAlignment="0" applyProtection="0">
      <alignment vertical="top"/>
      <protection locked="0"/>
    </xf>
  </cellStyleXfs>
  <cellXfs count="62">
    <xf numFmtId="0" fontId="0" fillId="0" borderId="0" xfId="0"/>
    <xf numFmtId="0" fontId="5" fillId="0" borderId="0" xfId="0" applyFont="1" applyAlignment="1">
      <alignment horizontal="left" vertical="center" wrapText="1"/>
    </xf>
    <xf numFmtId="0" fontId="2" fillId="2" borderId="1" xfId="1" applyAlignment="1">
      <alignment horizontal="center" vertical="center"/>
    </xf>
    <xf numFmtId="0" fontId="6" fillId="2" borderId="2" xfId="1"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7"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2" fillId="2" borderId="3" xfId="1" applyBorder="1" applyAlignment="1">
      <alignment horizontal="center" vertical="center"/>
    </xf>
    <xf numFmtId="0" fontId="2" fillId="2" borderId="3" xfId="1" applyBorder="1" applyAlignment="1">
      <alignment horizontal="center" vertical="center" wrapText="1"/>
    </xf>
    <xf numFmtId="0" fontId="8" fillId="2" borderId="3" xfId="8" applyFill="1" applyBorder="1" applyAlignment="1" applyProtection="1">
      <alignment horizontal="center" vertical="center"/>
    </xf>
    <xf numFmtId="0" fontId="11" fillId="0" borderId="0" xfId="0" applyFont="1" applyAlignment="1">
      <alignment horizontal="left" vertical="center" wrapText="1"/>
    </xf>
    <xf numFmtId="0" fontId="8" fillId="2" borderId="3" xfId="8" applyFill="1" applyBorder="1" applyAlignment="1" applyProtection="1">
      <alignment horizontal="center" vertical="center" wrapText="1"/>
    </xf>
    <xf numFmtId="0" fontId="0" fillId="0" borderId="6" xfId="0" applyBorder="1" applyAlignment="1">
      <alignment horizontal="center" vertical="center"/>
    </xf>
    <xf numFmtId="0" fontId="9" fillId="0" borderId="6" xfId="0" applyFont="1" applyBorder="1" applyAlignment="1">
      <alignment horizontal="left" vertical="top" wrapText="1"/>
    </xf>
    <xf numFmtId="0" fontId="0" fillId="0" borderId="0" xfId="0" applyAlignment="1">
      <alignment horizontal="left" vertical="center" wrapText="1"/>
    </xf>
    <xf numFmtId="0" fontId="2" fillId="2" borderId="1" xfId="1" applyAlignment="1">
      <alignment horizontal="center" vertical="center" wrapText="1"/>
    </xf>
    <xf numFmtId="0" fontId="13" fillId="2" borderId="1" xfId="1" applyFont="1" applyAlignment="1">
      <alignment horizontal="left" vertical="center"/>
    </xf>
    <xf numFmtId="0" fontId="3" fillId="0" borderId="0" xfId="0" applyFont="1" applyAlignment="1">
      <alignment horizontal="center" vertical="center"/>
    </xf>
    <xf numFmtId="0" fontId="1" fillId="4" borderId="0" xfId="3" applyAlignment="1">
      <alignment horizontal="center" vertical="center"/>
    </xf>
    <xf numFmtId="0" fontId="7" fillId="0" borderId="0" xfId="0" applyFont="1" applyAlignment="1">
      <alignment horizontal="left" vertical="top"/>
    </xf>
    <xf numFmtId="0" fontId="8" fillId="0" borderId="0" xfId="8" applyAlignment="1" applyProtection="1">
      <alignment horizontal="center" vertical="center" wrapText="1"/>
    </xf>
    <xf numFmtId="0" fontId="1" fillId="5" borderId="0" xfId="4" applyAlignment="1">
      <alignment horizontal="center" vertical="center"/>
    </xf>
    <xf numFmtId="0" fontId="1" fillId="3" borderId="0" xfId="2" applyAlignment="1">
      <alignment horizontal="center" vertical="center"/>
    </xf>
    <xf numFmtId="0" fontId="4" fillId="7" borderId="0" xfId="6" applyAlignment="1">
      <alignment horizontal="center" vertical="center"/>
    </xf>
    <xf numFmtId="0" fontId="1" fillId="6" borderId="0" xfId="5" applyAlignment="1">
      <alignment horizontal="center" vertical="center"/>
    </xf>
    <xf numFmtId="0" fontId="1" fillId="6" borderId="0" xfId="5"/>
    <xf numFmtId="0" fontId="1" fillId="8" borderId="0" xfId="7"/>
    <xf numFmtId="0" fontId="0" fillId="0" borderId="0" xfId="0" applyAlignment="1">
      <alignment horizontal="left" vertical="top"/>
    </xf>
    <xf numFmtId="0" fontId="1" fillId="8" borderId="0" xfId="7" applyAlignment="1">
      <alignment horizontal="center" vertical="center"/>
    </xf>
    <xf numFmtId="0" fontId="11" fillId="0" borderId="0" xfId="0" applyFont="1" applyAlignment="1">
      <alignment horizontal="left" vertical="center"/>
    </xf>
    <xf numFmtId="0" fontId="0" fillId="0" borderId="0" xfId="0" applyAlignment="1"/>
    <xf numFmtId="0" fontId="14" fillId="0" borderId="0" xfId="0" applyFont="1" applyAlignment="1">
      <alignment horizontal="left" vertical="center"/>
    </xf>
    <xf numFmtId="0" fontId="14" fillId="0" borderId="0" xfId="0" applyFont="1" applyAlignment="1">
      <alignment horizontal="center" vertical="center"/>
    </xf>
    <xf numFmtId="0" fontId="8" fillId="0" borderId="0" xfId="8" applyAlignment="1" applyProtection="1"/>
    <xf numFmtId="0" fontId="15" fillId="0" borderId="0" xfId="0" applyFont="1"/>
    <xf numFmtId="0" fontId="2" fillId="2" borderId="1" xfId="1" applyAlignment="1">
      <alignment horizontal="left" vertical="center"/>
    </xf>
    <xf numFmtId="0" fontId="0" fillId="0" borderId="0" xfId="0" applyAlignment="1">
      <alignment horizontal="left" vertical="center" wrapText="1"/>
    </xf>
    <xf numFmtId="3" fontId="0" fillId="0" borderId="0" xfId="0" applyNumberForma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4" fontId="0" fillId="0" borderId="0" xfId="0" applyNumberFormat="1"/>
    <xf numFmtId="0" fontId="0" fillId="0" borderId="0" xfId="0" applyFill="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9" fillId="0" borderId="6" xfId="0" applyFont="1" applyBorder="1" applyAlignment="1">
      <alignment horizontal="center"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7" xfId="0" applyBorder="1" applyAlignment="1">
      <alignment horizontal="left" vertical="center" wrapText="1"/>
    </xf>
    <xf numFmtId="0" fontId="12" fillId="0" borderId="7" xfId="0" applyFont="1" applyBorder="1" applyAlignment="1">
      <alignment horizontal="left" vertical="center" wrapText="1"/>
    </xf>
  </cellXfs>
  <cellStyles count="9">
    <cellStyle name="40% - Акцент2" xfId="2" builtinId="35"/>
    <cellStyle name="40% - Акцент3" xfId="3" builtinId="39"/>
    <cellStyle name="40% - Акцент4" xfId="4" builtinId="43"/>
    <cellStyle name="40% - Акцент5" xfId="5" builtinId="47"/>
    <cellStyle name="40% - Акцент6" xfId="7" builtinId="51"/>
    <cellStyle name="Акцент6" xfId="6" builtinId="49"/>
    <cellStyle name="Вывод" xfId="1" builtinId="21"/>
    <cellStyle name="Гиперссылка" xfId="8"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5"/>
  <sheetViews>
    <sheetView topLeftCell="A13" workbookViewId="0">
      <selection activeCell="C24" sqref="C24"/>
    </sheetView>
  </sheetViews>
  <sheetFormatPr defaultRowHeight="15"/>
  <cols>
    <col min="1" max="1" width="80.7109375" customWidth="1"/>
    <col min="3" max="3" width="41.42578125" customWidth="1"/>
    <col min="4" max="4" width="57.7109375" customWidth="1"/>
    <col min="5" max="5" width="30.7109375" customWidth="1"/>
  </cols>
  <sheetData>
    <row r="1" spans="1:5" ht="66.75" customHeight="1">
      <c r="A1" s="1" t="s">
        <v>0</v>
      </c>
    </row>
    <row r="2" spans="1:5" ht="33.950000000000003" customHeight="1">
      <c r="A2" s="2" t="s">
        <v>1</v>
      </c>
      <c r="B2" s="2" t="s">
        <v>2</v>
      </c>
      <c r="C2" s="2" t="s">
        <v>3</v>
      </c>
      <c r="D2" s="2" t="s">
        <v>4</v>
      </c>
      <c r="E2" s="3" t="s">
        <v>5</v>
      </c>
    </row>
    <row r="3" spans="1:5" ht="33.950000000000003" customHeight="1">
      <c r="A3" s="4" t="s">
        <v>6</v>
      </c>
      <c r="B3" s="5"/>
      <c r="C3" s="5"/>
    </row>
    <row r="4" spans="1:5" ht="33.950000000000003" customHeight="1">
      <c r="A4" s="6" t="s">
        <v>7</v>
      </c>
      <c r="B4" s="5"/>
      <c r="C4" s="7">
        <v>42005</v>
      </c>
      <c r="D4" s="8" t="s">
        <v>8</v>
      </c>
    </row>
    <row r="5" spans="1:5" ht="33.950000000000003" customHeight="1">
      <c r="A5" s="6" t="s">
        <v>9</v>
      </c>
      <c r="B5" s="5"/>
      <c r="C5" s="7">
        <v>42369</v>
      </c>
      <c r="D5" s="8" t="s">
        <v>10</v>
      </c>
    </row>
    <row r="6" spans="1:5" ht="33.950000000000003" customHeight="1">
      <c r="A6" s="9" t="s">
        <v>11</v>
      </c>
      <c r="B6" s="5"/>
      <c r="C6" s="5"/>
      <c r="D6" s="8"/>
    </row>
    <row r="7" spans="1:5" ht="33.950000000000003" customHeight="1">
      <c r="A7" s="6" t="s">
        <v>12</v>
      </c>
      <c r="B7" s="5" t="s">
        <v>13</v>
      </c>
      <c r="C7" s="5">
        <v>0</v>
      </c>
      <c r="D7" s="8" t="s">
        <v>14</v>
      </c>
    </row>
    <row r="8" spans="1:5" ht="33.950000000000003" customHeight="1">
      <c r="A8" s="6" t="s">
        <v>15</v>
      </c>
      <c r="B8" s="5" t="s">
        <v>13</v>
      </c>
      <c r="C8" s="5">
        <v>0</v>
      </c>
      <c r="D8" s="8" t="s">
        <v>16</v>
      </c>
    </row>
    <row r="9" spans="1:5" ht="33.950000000000003" customHeight="1">
      <c r="A9" s="6" t="s">
        <v>17</v>
      </c>
      <c r="B9" s="5" t="s">
        <v>13</v>
      </c>
      <c r="C9" s="22">
        <v>111600</v>
      </c>
      <c r="D9" s="8" t="s">
        <v>18</v>
      </c>
    </row>
    <row r="10" spans="1:5" ht="33.950000000000003" customHeight="1">
      <c r="A10" s="9" t="s">
        <v>19</v>
      </c>
      <c r="B10" s="5"/>
      <c r="C10" s="5"/>
      <c r="D10" s="8"/>
    </row>
    <row r="11" spans="1:5" ht="33.950000000000003" customHeight="1">
      <c r="A11" s="9" t="s">
        <v>20</v>
      </c>
      <c r="B11" s="5" t="s">
        <v>13</v>
      </c>
      <c r="C11" s="22">
        <v>1019300</v>
      </c>
      <c r="D11" s="8" t="s">
        <v>21</v>
      </c>
    </row>
    <row r="12" spans="1:5" ht="33.950000000000003" customHeight="1">
      <c r="A12" s="6" t="s">
        <v>22</v>
      </c>
      <c r="B12" s="5" t="s">
        <v>13</v>
      </c>
      <c r="C12" s="5">
        <f>C11-C14</f>
        <v>869033</v>
      </c>
      <c r="D12" s="8" t="s">
        <v>23</v>
      </c>
    </row>
    <row r="13" spans="1:5" ht="33.950000000000003" customHeight="1">
      <c r="A13" s="6" t="s">
        <v>24</v>
      </c>
      <c r="B13" s="5" t="s">
        <v>13</v>
      </c>
      <c r="C13" s="5">
        <v>0</v>
      </c>
      <c r="D13" s="8" t="s">
        <v>25</v>
      </c>
    </row>
    <row r="14" spans="1:5" ht="33.950000000000003" customHeight="1">
      <c r="A14" s="6" t="s">
        <v>26</v>
      </c>
      <c r="B14" s="5" t="s">
        <v>13</v>
      </c>
      <c r="C14" s="5">
        <v>150267</v>
      </c>
      <c r="D14" s="8" t="s">
        <v>27</v>
      </c>
    </row>
    <row r="15" spans="1:5" ht="33.950000000000003" customHeight="1">
      <c r="A15" s="9" t="s">
        <v>28</v>
      </c>
      <c r="B15" s="5"/>
      <c r="C15" s="22">
        <v>1008300</v>
      </c>
      <c r="D15" s="8"/>
    </row>
    <row r="16" spans="1:5" ht="33.950000000000003" customHeight="1">
      <c r="A16" s="6" t="s">
        <v>20</v>
      </c>
      <c r="B16" s="5" t="s">
        <v>13</v>
      </c>
      <c r="C16" s="5"/>
      <c r="D16" s="8" t="s">
        <v>29</v>
      </c>
    </row>
    <row r="17" spans="1:4" ht="33.950000000000003" customHeight="1">
      <c r="A17" s="6" t="s">
        <v>30</v>
      </c>
      <c r="B17" s="5" t="s">
        <v>13</v>
      </c>
      <c r="C17" s="5">
        <f>C15-C18-C20</f>
        <v>890800</v>
      </c>
      <c r="D17" s="8" t="s">
        <v>31</v>
      </c>
    </row>
    <row r="18" spans="1:4" ht="33.950000000000003" customHeight="1">
      <c r="A18" s="6" t="s">
        <v>32</v>
      </c>
      <c r="B18" s="5" t="s">
        <v>13</v>
      </c>
      <c r="C18" s="5">
        <v>117500</v>
      </c>
      <c r="D18" s="8" t="s">
        <v>33</v>
      </c>
    </row>
    <row r="19" spans="1:4" ht="33.950000000000003" customHeight="1">
      <c r="A19" s="6" t="s">
        <v>34</v>
      </c>
      <c r="B19" s="5" t="s">
        <v>13</v>
      </c>
      <c r="C19" s="5">
        <v>0</v>
      </c>
      <c r="D19" s="8" t="s">
        <v>35</v>
      </c>
    </row>
    <row r="20" spans="1:4" ht="33.950000000000003" customHeight="1">
      <c r="A20" s="6" t="s">
        <v>36</v>
      </c>
      <c r="B20" s="5" t="s">
        <v>13</v>
      </c>
      <c r="C20" s="5">
        <v>0</v>
      </c>
      <c r="D20" s="8" t="s">
        <v>37</v>
      </c>
    </row>
    <row r="21" spans="1:4" ht="33.950000000000003" customHeight="1">
      <c r="A21" s="6" t="s">
        <v>38</v>
      </c>
      <c r="B21" s="5" t="s">
        <v>13</v>
      </c>
      <c r="C21" s="5">
        <v>0</v>
      </c>
      <c r="D21" s="8" t="s">
        <v>39</v>
      </c>
    </row>
    <row r="22" spans="1:4" ht="99" customHeight="1">
      <c r="A22" s="6" t="s">
        <v>40</v>
      </c>
      <c r="B22" s="5" t="s">
        <v>13</v>
      </c>
      <c r="C22" s="22">
        <v>869400</v>
      </c>
      <c r="D22" s="8" t="s">
        <v>41</v>
      </c>
    </row>
    <row r="23" spans="1:4" ht="33.950000000000003" customHeight="1">
      <c r="A23" s="6" t="s">
        <v>42</v>
      </c>
      <c r="B23" s="5" t="s">
        <v>13</v>
      </c>
      <c r="C23" s="5">
        <v>0</v>
      </c>
      <c r="D23" s="8" t="s">
        <v>43</v>
      </c>
    </row>
    <row r="24" spans="1:4" ht="33.950000000000003" customHeight="1">
      <c r="A24" s="6" t="s">
        <v>44</v>
      </c>
      <c r="B24" s="5" t="s">
        <v>13</v>
      </c>
      <c r="C24" s="5">
        <v>0</v>
      </c>
      <c r="D24" s="8" t="s">
        <v>45</v>
      </c>
    </row>
    <row r="25" spans="1:4" ht="33.950000000000003" customHeight="1">
      <c r="A25" s="6" t="s">
        <v>46</v>
      </c>
      <c r="B25" s="5" t="s">
        <v>13</v>
      </c>
      <c r="C25" s="22">
        <v>122600</v>
      </c>
      <c r="D25" s="8" t="s">
        <v>47</v>
      </c>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G48"/>
  <sheetViews>
    <sheetView tabSelected="1" topLeftCell="A40" workbookViewId="0">
      <selection activeCell="A46" sqref="A46"/>
    </sheetView>
  </sheetViews>
  <sheetFormatPr defaultRowHeight="15"/>
  <cols>
    <col min="1" max="1" width="80.7109375" customWidth="1"/>
    <col min="2" max="2" width="35.7109375" customWidth="1"/>
    <col min="3" max="3" width="10.7109375" customWidth="1"/>
    <col min="4" max="4" width="36.7109375" customWidth="1"/>
    <col min="5" max="5" width="29.7109375" customWidth="1"/>
    <col min="6" max="6" width="15.7109375" customWidth="1"/>
    <col min="7" max="7" width="24.7109375" customWidth="1"/>
  </cols>
  <sheetData>
    <row r="1" spans="1:7" ht="63.75" customHeight="1">
      <c r="A1" s="15" t="s">
        <v>67</v>
      </c>
    </row>
    <row r="2" spans="1:7" ht="33.950000000000003" customHeight="1">
      <c r="A2" s="2" t="s">
        <v>1</v>
      </c>
      <c r="B2" s="2" t="s">
        <v>3</v>
      </c>
      <c r="C2" s="2"/>
      <c r="D2" s="2" t="s">
        <v>4</v>
      </c>
    </row>
    <row r="3" spans="1:7" ht="33.950000000000003" customHeight="1">
      <c r="A3" s="10" t="s">
        <v>6</v>
      </c>
      <c r="B3" s="5"/>
      <c r="C3" s="5"/>
    </row>
    <row r="4" spans="1:7" ht="33.950000000000003" customHeight="1">
      <c r="A4" s="10" t="s">
        <v>7</v>
      </c>
      <c r="B4" s="7">
        <v>42005</v>
      </c>
      <c r="C4" s="5"/>
      <c r="D4" s="8" t="s">
        <v>8</v>
      </c>
    </row>
    <row r="5" spans="1:7" ht="33.950000000000003" customHeight="1">
      <c r="A5" s="11" t="s">
        <v>9</v>
      </c>
      <c r="B5" s="7">
        <v>42369</v>
      </c>
      <c r="C5" s="5"/>
      <c r="D5" s="8" t="s">
        <v>10</v>
      </c>
    </row>
    <row r="6" spans="1:7" ht="30">
      <c r="A6" s="12" t="s">
        <v>48</v>
      </c>
      <c r="B6" s="13" t="s">
        <v>49</v>
      </c>
      <c r="C6" s="14" t="s">
        <v>2</v>
      </c>
      <c r="D6" s="12" t="s">
        <v>50</v>
      </c>
      <c r="E6" s="13" t="s">
        <v>68</v>
      </c>
      <c r="F6" s="16" t="s">
        <v>69</v>
      </c>
      <c r="G6" s="13" t="s">
        <v>70</v>
      </c>
    </row>
    <row r="7" spans="1:7" ht="15" customHeight="1">
      <c r="A7" s="51" t="s">
        <v>51</v>
      </c>
      <c r="B7" s="51" t="s">
        <v>52</v>
      </c>
      <c r="C7" s="53" t="s">
        <v>13</v>
      </c>
      <c r="D7" s="55"/>
      <c r="E7" s="57" t="s">
        <v>71</v>
      </c>
      <c r="F7" s="57"/>
      <c r="G7" s="57"/>
    </row>
    <row r="8" spans="1:7" ht="15" customHeight="1">
      <c r="A8" s="52"/>
      <c r="B8" s="52"/>
      <c r="C8" s="54"/>
      <c r="D8" s="56"/>
      <c r="E8" s="17"/>
      <c r="F8" s="18" t="s">
        <v>72</v>
      </c>
      <c r="G8" s="18" t="s">
        <v>73</v>
      </c>
    </row>
    <row r="9" spans="1:7">
      <c r="A9" s="10"/>
      <c r="B9" s="5"/>
      <c r="C9" s="5"/>
      <c r="D9" s="5"/>
    </row>
    <row r="10" spans="1:7" ht="59.25" customHeight="1">
      <c r="A10" s="6" t="s">
        <v>53</v>
      </c>
      <c r="B10" s="46">
        <f>17700+309400</f>
        <v>327100</v>
      </c>
      <c r="C10" s="5"/>
      <c r="D10" s="5"/>
      <c r="G10" s="49">
        <f>B10/8239.9/12</f>
        <v>3.3080903085393434</v>
      </c>
    </row>
    <row r="11" spans="1:7" ht="58.5" customHeight="1">
      <c r="A11" s="41" t="s">
        <v>185</v>
      </c>
      <c r="B11" s="42">
        <v>275055</v>
      </c>
      <c r="C11" s="5"/>
      <c r="D11" s="5"/>
      <c r="E11" t="s">
        <v>214</v>
      </c>
      <c r="F11" t="s">
        <v>212</v>
      </c>
      <c r="G11" s="49">
        <f t="shared" ref="G11:G48" si="0">B11/8239.9/12</f>
        <v>2.7817388560540786</v>
      </c>
    </row>
    <row r="12" spans="1:7" ht="30">
      <c r="A12" s="41" t="s">
        <v>186</v>
      </c>
      <c r="B12" s="42">
        <v>19626</v>
      </c>
      <c r="C12" s="5"/>
      <c r="D12" s="5"/>
      <c r="E12" t="s">
        <v>208</v>
      </c>
      <c r="F12" t="s">
        <v>212</v>
      </c>
      <c r="G12" s="49">
        <f t="shared" si="0"/>
        <v>0.1984854185123606</v>
      </c>
    </row>
    <row r="13" spans="1:7">
      <c r="A13" s="41" t="s">
        <v>187</v>
      </c>
      <c r="B13" s="42">
        <v>4907</v>
      </c>
      <c r="C13" s="5"/>
      <c r="D13" s="5"/>
      <c r="E13" t="s">
        <v>208</v>
      </c>
      <c r="F13" t="s">
        <v>212</v>
      </c>
      <c r="G13" s="49">
        <f t="shared" si="0"/>
        <v>4.9626411323762026E-2</v>
      </c>
    </row>
    <row r="14" spans="1:7">
      <c r="A14" s="41" t="s">
        <v>188</v>
      </c>
      <c r="B14" s="42">
        <v>17700</v>
      </c>
      <c r="C14" s="5"/>
      <c r="D14" s="5"/>
      <c r="E14" t="s">
        <v>208</v>
      </c>
      <c r="F14" t="s">
        <v>212</v>
      </c>
      <c r="G14" s="49">
        <f t="shared" si="0"/>
        <v>0.17900702678430566</v>
      </c>
    </row>
    <row r="15" spans="1:7">
      <c r="A15" s="41" t="s">
        <v>189</v>
      </c>
      <c r="B15" s="42">
        <v>9813</v>
      </c>
      <c r="C15" s="5"/>
      <c r="D15" s="5"/>
      <c r="E15" t="s">
        <v>208</v>
      </c>
      <c r="F15" t="s">
        <v>212</v>
      </c>
      <c r="G15" s="49">
        <f t="shared" si="0"/>
        <v>9.9242709256180298E-2</v>
      </c>
    </row>
    <row r="16" spans="1:7" ht="60">
      <c r="A16" s="6" t="s">
        <v>54</v>
      </c>
      <c r="B16" s="22">
        <v>125200</v>
      </c>
      <c r="C16" s="5"/>
      <c r="D16" s="5"/>
      <c r="G16" s="49">
        <f t="shared" si="0"/>
        <v>1.2661965962370094</v>
      </c>
    </row>
    <row r="17" spans="1:7" ht="30">
      <c r="A17" s="43" t="s">
        <v>190</v>
      </c>
      <c r="B17" s="44">
        <v>125200</v>
      </c>
      <c r="C17" s="5"/>
      <c r="D17" s="5"/>
      <c r="E17" t="s">
        <v>206</v>
      </c>
      <c r="F17" t="s">
        <v>213</v>
      </c>
      <c r="G17" s="49">
        <f t="shared" si="0"/>
        <v>1.2661965962370094</v>
      </c>
    </row>
    <row r="18" spans="1:7">
      <c r="A18" s="6"/>
      <c r="B18" s="5"/>
      <c r="C18" s="5"/>
      <c r="D18" s="5"/>
      <c r="G18" s="49">
        <f t="shared" si="0"/>
        <v>0</v>
      </c>
    </row>
    <row r="19" spans="1:7" ht="45">
      <c r="A19" s="9" t="s">
        <v>55</v>
      </c>
      <c r="B19" s="22">
        <v>65200</v>
      </c>
      <c r="C19" s="5"/>
      <c r="D19" s="5"/>
      <c r="G19" s="49">
        <f t="shared" si="0"/>
        <v>0.65939311561224445</v>
      </c>
    </row>
    <row r="20" spans="1:7">
      <c r="A20" s="41" t="s">
        <v>191</v>
      </c>
      <c r="B20" s="45">
        <v>0</v>
      </c>
      <c r="C20" s="5"/>
      <c r="D20" s="5"/>
      <c r="F20" t="s">
        <v>139</v>
      </c>
      <c r="G20" s="49">
        <f t="shared" si="0"/>
        <v>0</v>
      </c>
    </row>
    <row r="21" spans="1:7">
      <c r="A21" s="41" t="s">
        <v>192</v>
      </c>
      <c r="B21" s="45">
        <v>65200</v>
      </c>
      <c r="C21" s="5"/>
      <c r="D21" s="5"/>
      <c r="E21" t="s">
        <v>207</v>
      </c>
      <c r="F21" t="s">
        <v>139</v>
      </c>
      <c r="G21" s="49">
        <f t="shared" si="0"/>
        <v>0.65939311561224445</v>
      </c>
    </row>
    <row r="22" spans="1:7" ht="60">
      <c r="A22" s="6" t="s">
        <v>56</v>
      </c>
      <c r="B22" s="22">
        <f>B23+B24</f>
        <v>241600</v>
      </c>
      <c r="C22" s="5"/>
      <c r="D22" s="5"/>
      <c r="G22" s="49">
        <f t="shared" si="0"/>
        <v>2.4433953486490534</v>
      </c>
    </row>
    <row r="23" spans="1:7">
      <c r="A23" s="43" t="s">
        <v>196</v>
      </c>
      <c r="B23" s="44">
        <v>0</v>
      </c>
      <c r="C23" s="5"/>
      <c r="D23" s="5"/>
      <c r="E23" t="s">
        <v>209</v>
      </c>
      <c r="F23" t="s">
        <v>212</v>
      </c>
      <c r="G23" s="49">
        <f t="shared" si="0"/>
        <v>0</v>
      </c>
    </row>
    <row r="24" spans="1:7">
      <c r="A24" s="43" t="s">
        <v>197</v>
      </c>
      <c r="B24" s="44">
        <v>241600</v>
      </c>
      <c r="C24" s="5"/>
      <c r="D24" s="5"/>
      <c r="E24" t="s">
        <v>209</v>
      </c>
      <c r="F24" t="s">
        <v>212</v>
      </c>
      <c r="G24" s="49">
        <f t="shared" si="0"/>
        <v>2.4433953486490534</v>
      </c>
    </row>
    <row r="25" spans="1:7">
      <c r="A25" s="43"/>
      <c r="B25" s="44"/>
      <c r="C25" s="5"/>
      <c r="D25" s="5"/>
      <c r="G25" s="49">
        <f t="shared" si="0"/>
        <v>0</v>
      </c>
    </row>
    <row r="26" spans="1:7">
      <c r="A26" s="6"/>
      <c r="B26" s="5"/>
      <c r="C26" s="5"/>
      <c r="D26" s="5"/>
      <c r="G26" s="49">
        <f t="shared" si="0"/>
        <v>0</v>
      </c>
    </row>
    <row r="27" spans="1:7" ht="60">
      <c r="A27" s="6" t="s">
        <v>57</v>
      </c>
      <c r="B27" s="22">
        <f>B28+B29+B30</f>
        <v>103600</v>
      </c>
      <c r="C27" s="5"/>
      <c r="D27" s="5"/>
      <c r="G27" s="49">
        <f t="shared" si="0"/>
        <v>1.0477473432120941</v>
      </c>
    </row>
    <row r="28" spans="1:7" ht="30">
      <c r="A28" s="43" t="s">
        <v>193</v>
      </c>
      <c r="B28" s="44">
        <v>24700</v>
      </c>
      <c r="C28" s="5"/>
      <c r="D28" s="5"/>
      <c r="E28" t="s">
        <v>208</v>
      </c>
      <c r="F28" t="s">
        <v>212</v>
      </c>
      <c r="G28" s="49">
        <f t="shared" si="0"/>
        <v>0.24980076619052824</v>
      </c>
    </row>
    <row r="29" spans="1:7" ht="30">
      <c r="A29" s="43" t="s">
        <v>194</v>
      </c>
      <c r="B29" s="44">
        <v>61000</v>
      </c>
      <c r="C29" s="5"/>
      <c r="D29" s="5"/>
      <c r="E29" t="s">
        <v>208</v>
      </c>
      <c r="F29" t="s">
        <v>212</v>
      </c>
      <c r="G29" s="49">
        <f t="shared" si="0"/>
        <v>0.61691687196851097</v>
      </c>
    </row>
    <row r="30" spans="1:7">
      <c r="A30" s="43" t="s">
        <v>195</v>
      </c>
      <c r="B30" s="44">
        <v>17900</v>
      </c>
      <c r="C30" s="5"/>
      <c r="D30" s="5"/>
      <c r="E30" t="s">
        <v>208</v>
      </c>
      <c r="F30" t="s">
        <v>212</v>
      </c>
      <c r="G30" s="49">
        <f t="shared" si="0"/>
        <v>0.18102970505305485</v>
      </c>
    </row>
    <row r="31" spans="1:7">
      <c r="A31" s="6"/>
      <c r="B31" s="5"/>
      <c r="C31" s="5"/>
      <c r="D31" s="5"/>
      <c r="G31" s="49">
        <f t="shared" si="0"/>
        <v>0</v>
      </c>
    </row>
    <row r="32" spans="1:7" ht="45">
      <c r="A32" s="6" t="s">
        <v>58</v>
      </c>
      <c r="B32" s="5"/>
      <c r="C32" s="5"/>
      <c r="D32" s="5"/>
      <c r="G32" s="49">
        <f t="shared" si="0"/>
        <v>0</v>
      </c>
    </row>
    <row r="33" spans="1:7" ht="45">
      <c r="A33" s="6" t="s">
        <v>59</v>
      </c>
      <c r="B33" s="46">
        <v>327500</v>
      </c>
      <c r="C33" s="5"/>
      <c r="D33" s="5"/>
      <c r="G33" s="49">
        <f t="shared" si="0"/>
        <v>3.3121356650768417</v>
      </c>
    </row>
    <row r="34" spans="1:7">
      <c r="A34" s="43" t="s">
        <v>198</v>
      </c>
      <c r="B34" s="44">
        <v>60000</v>
      </c>
      <c r="C34" s="5"/>
      <c r="D34" s="5"/>
      <c r="E34" t="s">
        <v>209</v>
      </c>
      <c r="F34" t="s">
        <v>212</v>
      </c>
      <c r="G34" s="49">
        <f t="shared" si="0"/>
        <v>0.60680348062476486</v>
      </c>
    </row>
    <row r="35" spans="1:7">
      <c r="A35" s="43" t="s">
        <v>199</v>
      </c>
      <c r="B35" s="44">
        <v>129600</v>
      </c>
      <c r="C35" s="5"/>
      <c r="D35" s="5"/>
      <c r="E35" t="s">
        <v>210</v>
      </c>
      <c r="F35" t="s">
        <v>212</v>
      </c>
      <c r="G35" s="49">
        <f t="shared" si="0"/>
        <v>1.3106955181494921</v>
      </c>
    </row>
    <row r="36" spans="1:7">
      <c r="A36" s="43" t="s">
        <v>200</v>
      </c>
      <c r="B36" s="44">
        <v>137900</v>
      </c>
      <c r="C36" s="5"/>
      <c r="D36" s="5"/>
      <c r="G36" s="49">
        <f t="shared" si="0"/>
        <v>1.3946366663025846</v>
      </c>
    </row>
    <row r="37" spans="1:7" ht="45">
      <c r="A37" s="6" t="s">
        <v>60</v>
      </c>
      <c r="B37" s="5"/>
      <c r="C37" s="5"/>
      <c r="D37" s="5"/>
      <c r="G37" s="49">
        <f t="shared" si="0"/>
        <v>0</v>
      </c>
    </row>
    <row r="38" spans="1:7" ht="45">
      <c r="A38" s="6" t="s">
        <v>61</v>
      </c>
      <c r="B38" s="5"/>
      <c r="C38" s="5"/>
      <c r="D38" s="5"/>
      <c r="G38" s="49">
        <f t="shared" si="0"/>
        <v>0</v>
      </c>
    </row>
    <row r="39" spans="1:7" ht="45">
      <c r="A39" s="6" t="s">
        <v>62</v>
      </c>
      <c r="B39" s="5"/>
      <c r="C39" s="5"/>
      <c r="D39" s="5"/>
      <c r="G39" s="49">
        <f t="shared" si="0"/>
        <v>0</v>
      </c>
    </row>
    <row r="40" spans="1:7" ht="60">
      <c r="A40" s="6" t="s">
        <v>63</v>
      </c>
      <c r="B40" s="22">
        <v>11300</v>
      </c>
      <c r="C40" s="5"/>
      <c r="D40" s="5"/>
      <c r="G40" s="49">
        <f t="shared" si="0"/>
        <v>0.11428132218433072</v>
      </c>
    </row>
    <row r="41" spans="1:7">
      <c r="A41" s="43" t="s">
        <v>201</v>
      </c>
      <c r="B41" s="44">
        <v>11300</v>
      </c>
      <c r="C41" s="5"/>
      <c r="D41" s="5"/>
      <c r="G41" s="49">
        <f t="shared" si="0"/>
        <v>0.11428132218433072</v>
      </c>
    </row>
    <row r="42" spans="1:7" ht="60">
      <c r="A42" s="6" t="s">
        <v>64</v>
      </c>
      <c r="B42" s="22">
        <v>1900</v>
      </c>
      <c r="C42" s="5"/>
      <c r="D42" s="5"/>
      <c r="E42" t="s">
        <v>210</v>
      </c>
      <c r="F42" t="s">
        <v>213</v>
      </c>
      <c r="G42" s="49">
        <f t="shared" si="0"/>
        <v>1.9215443553117554E-2</v>
      </c>
    </row>
    <row r="43" spans="1:7" ht="75">
      <c r="A43" s="6" t="s">
        <v>65</v>
      </c>
      <c r="B43" s="46">
        <v>116600</v>
      </c>
      <c r="C43" s="5"/>
      <c r="D43" s="5"/>
      <c r="G43" s="49">
        <f t="shared" si="0"/>
        <v>1.1792214306807931</v>
      </c>
    </row>
    <row r="44" spans="1:7">
      <c r="A44" s="43" t="s">
        <v>202</v>
      </c>
      <c r="B44" s="45">
        <v>116600</v>
      </c>
      <c r="C44" s="5"/>
      <c r="D44" s="5"/>
      <c r="E44" t="s">
        <v>211</v>
      </c>
      <c r="F44" t="s">
        <v>213</v>
      </c>
      <c r="G44" s="49">
        <f t="shared" si="0"/>
        <v>1.1792214306807931</v>
      </c>
    </row>
    <row r="45" spans="1:7">
      <c r="A45" s="43" t="s">
        <v>203</v>
      </c>
      <c r="B45" s="44">
        <v>0</v>
      </c>
      <c r="C45" s="5"/>
      <c r="D45" s="5"/>
      <c r="G45" s="49">
        <f t="shared" si="0"/>
        <v>0</v>
      </c>
    </row>
    <row r="46" spans="1:7" ht="45">
      <c r="A46" s="6" t="s">
        <v>66</v>
      </c>
      <c r="B46" s="5"/>
      <c r="C46" s="5"/>
      <c r="D46" s="5"/>
      <c r="G46" s="49">
        <f t="shared" si="0"/>
        <v>0</v>
      </c>
    </row>
    <row r="47" spans="1:7">
      <c r="A47" s="10"/>
      <c r="B47" s="5"/>
      <c r="C47" s="5"/>
      <c r="D47" s="5"/>
      <c r="G47" s="49">
        <f t="shared" si="0"/>
        <v>0</v>
      </c>
    </row>
    <row r="48" spans="1:7">
      <c r="A48" s="9" t="s">
        <v>204</v>
      </c>
      <c r="B48" s="48">
        <f>B10+B16+B19+B22+B27+B33+B40+B42+B43</f>
        <v>1320000</v>
      </c>
      <c r="G48" s="49">
        <f t="shared" si="0"/>
        <v>13.349676573744828</v>
      </c>
    </row>
  </sheetData>
  <mergeCells count="5">
    <mergeCell ref="A7:A8"/>
    <mergeCell ref="B7:B8"/>
    <mergeCell ref="C7:C8"/>
    <mergeCell ref="D7:D8"/>
    <mergeCell ref="E7:G7"/>
  </mergeCells>
  <hyperlinks>
    <hyperlink ref="C6" location="Ед.изм.!A1" display="Ед.изм."/>
    <hyperlink ref="F6" location="Ед.изм.!A1" display="Единица измерения"/>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E9"/>
  <sheetViews>
    <sheetView workbookViewId="0">
      <selection activeCell="C9" sqref="C9"/>
    </sheetView>
  </sheetViews>
  <sheetFormatPr defaultRowHeight="15"/>
  <cols>
    <col min="1" max="1" width="80.7109375" customWidth="1"/>
    <col min="3" max="3" width="60.7109375" customWidth="1"/>
    <col min="4" max="4" width="57.7109375" customWidth="1"/>
    <col min="5" max="5" width="17.5703125" customWidth="1"/>
  </cols>
  <sheetData>
    <row r="1" spans="1:5" ht="49.5" customHeight="1">
      <c r="A1" s="15" t="s">
        <v>74</v>
      </c>
    </row>
    <row r="2" spans="1:5">
      <c r="A2" s="2" t="s">
        <v>1</v>
      </c>
      <c r="B2" s="2" t="s">
        <v>2</v>
      </c>
      <c r="C2" s="2" t="s">
        <v>3</v>
      </c>
      <c r="D2" s="2" t="s">
        <v>4</v>
      </c>
      <c r="E2" s="3" t="s">
        <v>5</v>
      </c>
    </row>
    <row r="3" spans="1:5" ht="33.950000000000003" customHeight="1">
      <c r="A3" s="10" t="s">
        <v>6</v>
      </c>
      <c r="B3" s="5"/>
      <c r="C3" s="5"/>
    </row>
    <row r="4" spans="1:5" ht="33.950000000000003" customHeight="1">
      <c r="A4" s="10" t="s">
        <v>7</v>
      </c>
      <c r="B4" s="5"/>
      <c r="C4" s="7">
        <v>42005</v>
      </c>
      <c r="D4" s="8" t="s">
        <v>8</v>
      </c>
    </row>
    <row r="5" spans="1:5" ht="33.950000000000003" customHeight="1">
      <c r="A5" s="11" t="s">
        <v>9</v>
      </c>
      <c r="B5" s="5"/>
      <c r="C5" s="7">
        <v>42369</v>
      </c>
      <c r="D5" s="8" t="s">
        <v>10</v>
      </c>
    </row>
    <row r="6" spans="1:5" ht="33.950000000000003" customHeight="1">
      <c r="A6" s="10" t="s">
        <v>75</v>
      </c>
      <c r="B6" s="5" t="s">
        <v>76</v>
      </c>
      <c r="C6" s="47">
        <v>1</v>
      </c>
      <c r="D6" s="8" t="s">
        <v>77</v>
      </c>
    </row>
    <row r="7" spans="1:5" ht="33.950000000000003" customHeight="1">
      <c r="A7" s="10" t="s">
        <v>78</v>
      </c>
      <c r="B7" s="5" t="s">
        <v>76</v>
      </c>
      <c r="C7" s="47">
        <v>1</v>
      </c>
      <c r="D7" s="8" t="s">
        <v>79</v>
      </c>
    </row>
    <row r="8" spans="1:5" ht="33.950000000000003" customHeight="1">
      <c r="A8" s="10" t="s">
        <v>80</v>
      </c>
      <c r="B8" s="5" t="s">
        <v>76</v>
      </c>
      <c r="C8" s="47">
        <v>0</v>
      </c>
      <c r="D8" s="8" t="s">
        <v>81</v>
      </c>
    </row>
    <row r="9" spans="1:5" ht="33.950000000000003" customHeight="1">
      <c r="A9" s="10" t="s">
        <v>82</v>
      </c>
      <c r="B9" s="5" t="s">
        <v>13</v>
      </c>
      <c r="C9" s="47" t="s">
        <v>205</v>
      </c>
      <c r="D9" s="8" t="s">
        <v>83</v>
      </c>
    </row>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F159"/>
  <sheetViews>
    <sheetView topLeftCell="A10" workbookViewId="0">
      <selection activeCell="C29" sqref="C29"/>
    </sheetView>
  </sheetViews>
  <sheetFormatPr defaultRowHeight="15"/>
  <cols>
    <col min="1" max="1" width="72.140625" customWidth="1"/>
    <col min="2" max="2" width="16.7109375" customWidth="1"/>
    <col min="3" max="3" width="34.7109375" customWidth="1"/>
    <col min="4" max="4" width="1.7109375" customWidth="1"/>
    <col min="5" max="5" width="57.7109375" customWidth="1"/>
    <col min="6" max="6" width="17.7109375" customWidth="1"/>
  </cols>
  <sheetData>
    <row r="1" spans="1:6" ht="38.25" customHeight="1">
      <c r="A1" s="15" t="s">
        <v>84</v>
      </c>
      <c r="B1" s="15"/>
    </row>
    <row r="2" spans="1:6" ht="24" customHeight="1">
      <c r="A2" s="58" t="s">
        <v>85</v>
      </c>
      <c r="B2" s="59"/>
      <c r="C2" s="59"/>
      <c r="D2" s="59"/>
      <c r="E2" s="59"/>
    </row>
    <row r="3" spans="1:6" ht="24" customHeight="1">
      <c r="A3" s="60" t="s">
        <v>86</v>
      </c>
      <c r="B3" s="61"/>
      <c r="C3" s="61"/>
      <c r="D3" s="61"/>
      <c r="E3" s="61"/>
    </row>
    <row r="4" spans="1:6" ht="30">
      <c r="A4" s="2" t="s">
        <v>1</v>
      </c>
      <c r="B4" s="20" t="s">
        <v>87</v>
      </c>
      <c r="C4" s="2" t="s">
        <v>3</v>
      </c>
      <c r="D4" s="2"/>
      <c r="E4" s="2" t="s">
        <v>4</v>
      </c>
      <c r="F4" s="3" t="s">
        <v>5</v>
      </c>
    </row>
    <row r="5" spans="1:6" ht="33.950000000000003" customHeight="1">
      <c r="A5" s="10" t="s">
        <v>6</v>
      </c>
      <c r="B5" s="5"/>
      <c r="C5" s="5"/>
      <c r="D5" s="5"/>
    </row>
    <row r="6" spans="1:6" ht="33.950000000000003" customHeight="1">
      <c r="A6" s="10" t="s">
        <v>7</v>
      </c>
      <c r="B6" s="5"/>
      <c r="C6" s="7">
        <v>42005</v>
      </c>
      <c r="D6" s="7"/>
      <c r="E6" s="8" t="s">
        <v>8</v>
      </c>
    </row>
    <row r="7" spans="1:6" ht="33.950000000000003" customHeight="1">
      <c r="A7" s="11" t="s">
        <v>9</v>
      </c>
      <c r="B7" s="5"/>
      <c r="C7" s="7">
        <v>42369</v>
      </c>
      <c r="D7" s="7"/>
      <c r="E7" s="8" t="s">
        <v>10</v>
      </c>
    </row>
    <row r="8" spans="1:6" ht="33.950000000000003" customHeight="1">
      <c r="A8" s="21" t="s">
        <v>88</v>
      </c>
      <c r="B8" s="22"/>
      <c r="C8" s="5"/>
      <c r="D8" s="23"/>
      <c r="E8" s="24"/>
    </row>
    <row r="9" spans="1:6">
      <c r="A9" s="10" t="s">
        <v>89</v>
      </c>
      <c r="B9" s="5"/>
      <c r="C9" s="5"/>
      <c r="D9" s="23"/>
      <c r="E9" s="24"/>
    </row>
    <row r="10" spans="1:6">
      <c r="A10" s="10" t="s">
        <v>90</v>
      </c>
      <c r="B10" s="5"/>
      <c r="C10" s="5"/>
      <c r="D10" s="23"/>
      <c r="E10" s="24"/>
    </row>
    <row r="11" spans="1:6">
      <c r="A11" s="10" t="s">
        <v>178</v>
      </c>
      <c r="B11" s="5"/>
      <c r="C11" s="5"/>
      <c r="D11" s="23"/>
      <c r="E11" s="24"/>
    </row>
    <row r="12" spans="1:6">
      <c r="A12" s="10" t="s">
        <v>179</v>
      </c>
      <c r="B12" s="5"/>
      <c r="C12" s="5"/>
      <c r="D12" s="23"/>
      <c r="E12" s="24" t="s">
        <v>180</v>
      </c>
    </row>
    <row r="13" spans="1:6" ht="33.950000000000003" customHeight="1">
      <c r="A13" s="10" t="s">
        <v>69</v>
      </c>
      <c r="B13" s="5"/>
      <c r="C13" s="5"/>
      <c r="D13" s="23"/>
      <c r="E13" s="8" t="s">
        <v>91</v>
      </c>
      <c r="F13" s="25" t="s">
        <v>92</v>
      </c>
    </row>
    <row r="14" spans="1:6" ht="33.950000000000003" customHeight="1">
      <c r="A14" s="10" t="s">
        <v>93</v>
      </c>
      <c r="B14" s="5"/>
      <c r="C14" s="5"/>
      <c r="D14" s="23"/>
      <c r="E14" s="8" t="s">
        <v>94</v>
      </c>
    </row>
    <row r="15" spans="1:6" ht="33.950000000000003" customHeight="1">
      <c r="A15" s="10" t="s">
        <v>95</v>
      </c>
      <c r="B15" s="5"/>
      <c r="C15" s="5"/>
      <c r="D15" s="23"/>
      <c r="E15" s="8" t="s">
        <v>96</v>
      </c>
    </row>
    <row r="16" spans="1:6" ht="33.950000000000003" customHeight="1">
      <c r="A16" s="10" t="s">
        <v>97</v>
      </c>
      <c r="B16" s="5"/>
      <c r="C16" s="5"/>
      <c r="D16" s="23"/>
      <c r="E16" s="8" t="s">
        <v>98</v>
      </c>
    </row>
    <row r="17" spans="1:5" ht="33.950000000000003" customHeight="1">
      <c r="A17" s="10" t="s">
        <v>99</v>
      </c>
      <c r="B17" s="5"/>
      <c r="C17" s="5"/>
      <c r="D17" s="23"/>
      <c r="E17" s="8" t="s">
        <v>100</v>
      </c>
    </row>
    <row r="18" spans="1:5" ht="33.950000000000003" customHeight="1">
      <c r="A18" s="10" t="s">
        <v>101</v>
      </c>
      <c r="B18" s="5"/>
      <c r="C18" s="5"/>
      <c r="D18" s="23"/>
      <c r="E18" s="8" t="s">
        <v>102</v>
      </c>
    </row>
    <row r="19" spans="1:5" ht="33.950000000000003" customHeight="1">
      <c r="A19" s="10" t="s">
        <v>103</v>
      </c>
      <c r="B19" s="5"/>
      <c r="C19" s="5"/>
      <c r="D19" s="23"/>
      <c r="E19" s="8" t="s">
        <v>104</v>
      </c>
    </row>
    <row r="20" spans="1:5" ht="33.950000000000003" customHeight="1">
      <c r="A20" s="10" t="s">
        <v>105</v>
      </c>
      <c r="B20" s="5"/>
      <c r="C20" s="5"/>
      <c r="D20" s="23"/>
      <c r="E20" s="8" t="s">
        <v>106</v>
      </c>
    </row>
    <row r="21" spans="1:5" ht="33.950000000000003" customHeight="1">
      <c r="A21" s="6" t="s">
        <v>107</v>
      </c>
      <c r="B21" s="5"/>
      <c r="C21" s="5"/>
      <c r="D21" s="23"/>
      <c r="E21" s="8" t="s">
        <v>108</v>
      </c>
    </row>
    <row r="22" spans="1:5" ht="33.950000000000003" customHeight="1">
      <c r="A22" s="6"/>
      <c r="B22" s="5"/>
      <c r="C22" s="5"/>
      <c r="D22" s="23"/>
      <c r="E22" s="8"/>
    </row>
    <row r="23" spans="1:5" ht="33.950000000000003" customHeight="1">
      <c r="A23" s="21" t="s">
        <v>109</v>
      </c>
      <c r="B23" s="22"/>
      <c r="C23" s="5"/>
      <c r="D23" s="26"/>
      <c r="E23" s="8"/>
    </row>
    <row r="24" spans="1:5">
      <c r="A24" s="10" t="s">
        <v>89</v>
      </c>
      <c r="B24" s="5"/>
      <c r="C24" s="5"/>
      <c r="D24" s="26"/>
      <c r="E24" s="8"/>
    </row>
    <row r="25" spans="1:5">
      <c r="A25" s="10" t="s">
        <v>90</v>
      </c>
      <c r="B25" s="5"/>
      <c r="C25" s="5"/>
      <c r="D25" s="26"/>
      <c r="E25" s="8"/>
    </row>
    <row r="26" spans="1:5">
      <c r="A26" s="10" t="s">
        <v>178</v>
      </c>
      <c r="B26" s="5"/>
      <c r="C26" s="5"/>
      <c r="D26" s="26"/>
      <c r="E26" s="8"/>
    </row>
    <row r="27" spans="1:5">
      <c r="A27" s="10" t="s">
        <v>179</v>
      </c>
      <c r="B27" s="5"/>
      <c r="C27" s="5"/>
      <c r="D27" s="26"/>
      <c r="E27" s="24" t="s">
        <v>180</v>
      </c>
    </row>
    <row r="28" spans="1:5" ht="33.950000000000003" customHeight="1">
      <c r="A28" s="10" t="s">
        <v>69</v>
      </c>
      <c r="B28" s="5"/>
      <c r="C28" s="5"/>
      <c r="D28" s="26"/>
      <c r="E28" s="8" t="s">
        <v>91</v>
      </c>
    </row>
    <row r="29" spans="1:5" ht="33.950000000000003" customHeight="1">
      <c r="A29" s="10" t="s">
        <v>93</v>
      </c>
      <c r="B29" s="5"/>
      <c r="C29" s="5"/>
      <c r="D29" s="26"/>
      <c r="E29" s="8" t="s">
        <v>94</v>
      </c>
    </row>
    <row r="30" spans="1:5" ht="33.950000000000003" customHeight="1">
      <c r="A30" s="10" t="s">
        <v>110</v>
      </c>
      <c r="B30" s="5"/>
      <c r="C30" s="5"/>
      <c r="D30" s="26"/>
      <c r="E30" s="8" t="s">
        <v>96</v>
      </c>
    </row>
    <row r="31" spans="1:5" ht="33.950000000000003" customHeight="1">
      <c r="A31" s="10" t="s">
        <v>97</v>
      </c>
      <c r="B31" s="5"/>
      <c r="C31" s="5"/>
      <c r="D31" s="26"/>
      <c r="E31" s="8" t="s">
        <v>98</v>
      </c>
    </row>
    <row r="32" spans="1:5" ht="33.950000000000003" customHeight="1">
      <c r="A32" s="10" t="s">
        <v>99</v>
      </c>
      <c r="B32" s="5"/>
      <c r="C32" s="5"/>
      <c r="D32" s="26"/>
      <c r="E32" s="8" t="s">
        <v>100</v>
      </c>
    </row>
    <row r="33" spans="1:5" ht="33.950000000000003" customHeight="1">
      <c r="A33" s="10" t="s">
        <v>101</v>
      </c>
      <c r="B33" s="5"/>
      <c r="C33" s="5"/>
      <c r="D33" s="26"/>
      <c r="E33" s="8" t="s">
        <v>102</v>
      </c>
    </row>
    <row r="34" spans="1:5" ht="33.950000000000003" customHeight="1">
      <c r="A34" s="10" t="s">
        <v>103</v>
      </c>
      <c r="B34" s="5"/>
      <c r="C34" s="5"/>
      <c r="D34" s="26"/>
      <c r="E34" s="8" t="s">
        <v>104</v>
      </c>
    </row>
    <row r="35" spans="1:5" ht="33.950000000000003" customHeight="1">
      <c r="A35" s="10" t="s">
        <v>105</v>
      </c>
      <c r="B35" s="5"/>
      <c r="C35" s="5"/>
      <c r="D35" s="26"/>
      <c r="E35" s="8" t="s">
        <v>106</v>
      </c>
    </row>
    <row r="36" spans="1:5" ht="33.950000000000003" customHeight="1">
      <c r="A36" s="6" t="s">
        <v>107</v>
      </c>
      <c r="B36" s="5"/>
      <c r="C36" s="5"/>
      <c r="D36" s="26"/>
      <c r="E36" s="8" t="s">
        <v>108</v>
      </c>
    </row>
    <row r="37" spans="1:5" ht="33.950000000000003" customHeight="1">
      <c r="A37" s="10"/>
      <c r="B37" s="5"/>
      <c r="C37" s="5"/>
      <c r="D37" s="26"/>
      <c r="E37" s="8"/>
    </row>
    <row r="38" spans="1:5" ht="33.950000000000003" customHeight="1">
      <c r="A38" s="21" t="s">
        <v>111</v>
      </c>
      <c r="B38" s="5"/>
      <c r="C38" s="5"/>
      <c r="D38" s="27"/>
      <c r="E38" s="8"/>
    </row>
    <row r="39" spans="1:5">
      <c r="A39" s="10" t="s">
        <v>89</v>
      </c>
      <c r="B39" s="5"/>
      <c r="C39" s="5"/>
      <c r="D39" s="27"/>
      <c r="E39" s="8"/>
    </row>
    <row r="40" spans="1:5">
      <c r="A40" s="10" t="s">
        <v>90</v>
      </c>
      <c r="B40" s="5"/>
      <c r="C40" s="5"/>
      <c r="D40" s="27"/>
      <c r="E40" s="8"/>
    </row>
    <row r="41" spans="1:5">
      <c r="A41" s="10" t="s">
        <v>178</v>
      </c>
      <c r="B41" s="5"/>
      <c r="C41" s="5"/>
      <c r="D41" s="27"/>
      <c r="E41" s="8"/>
    </row>
    <row r="42" spans="1:5">
      <c r="A42" s="10" t="s">
        <v>179</v>
      </c>
      <c r="B42" s="5"/>
      <c r="C42" s="5"/>
      <c r="D42" s="27"/>
      <c r="E42" s="24" t="s">
        <v>180</v>
      </c>
    </row>
    <row r="43" spans="1:5" ht="33.950000000000003" customHeight="1">
      <c r="A43" s="10" t="s">
        <v>69</v>
      </c>
      <c r="B43" s="5"/>
      <c r="C43" s="5"/>
      <c r="D43" s="27"/>
      <c r="E43" s="8" t="s">
        <v>91</v>
      </c>
    </row>
    <row r="44" spans="1:5" ht="33.950000000000003" customHeight="1">
      <c r="A44" s="10" t="s">
        <v>93</v>
      </c>
      <c r="B44" s="5"/>
      <c r="C44" s="5"/>
      <c r="D44" s="27"/>
      <c r="E44" s="8" t="s">
        <v>94</v>
      </c>
    </row>
    <row r="45" spans="1:5" ht="33.950000000000003" customHeight="1">
      <c r="A45" s="10" t="s">
        <v>110</v>
      </c>
      <c r="B45" s="5"/>
      <c r="C45" s="5"/>
      <c r="D45" s="27"/>
      <c r="E45" s="8" t="s">
        <v>96</v>
      </c>
    </row>
    <row r="46" spans="1:5" ht="33.950000000000003" customHeight="1">
      <c r="A46" s="10" t="s">
        <v>97</v>
      </c>
      <c r="B46" s="5"/>
      <c r="C46" s="5"/>
      <c r="D46" s="27"/>
      <c r="E46" s="8" t="s">
        <v>98</v>
      </c>
    </row>
    <row r="47" spans="1:5" ht="33.950000000000003" customHeight="1">
      <c r="A47" s="10" t="s">
        <v>99</v>
      </c>
      <c r="B47" s="5"/>
      <c r="C47" s="5"/>
      <c r="D47" s="27"/>
      <c r="E47" s="8" t="s">
        <v>100</v>
      </c>
    </row>
    <row r="48" spans="1:5" ht="33.950000000000003" customHeight="1">
      <c r="A48" s="10" t="s">
        <v>101</v>
      </c>
      <c r="B48" s="5"/>
      <c r="C48" s="5"/>
      <c r="D48" s="27"/>
      <c r="E48" s="8" t="s">
        <v>102</v>
      </c>
    </row>
    <row r="49" spans="1:5" ht="33.950000000000003" customHeight="1">
      <c r="A49" s="10" t="s">
        <v>103</v>
      </c>
      <c r="B49" s="5"/>
      <c r="C49" s="5"/>
      <c r="D49" s="27"/>
      <c r="E49" s="8" t="s">
        <v>104</v>
      </c>
    </row>
    <row r="50" spans="1:5" ht="33.950000000000003" customHeight="1">
      <c r="A50" s="10" t="s">
        <v>105</v>
      </c>
      <c r="B50" s="5"/>
      <c r="C50" s="5"/>
      <c r="D50" s="27"/>
      <c r="E50" s="8" t="s">
        <v>106</v>
      </c>
    </row>
    <row r="51" spans="1:5" ht="33.950000000000003" customHeight="1">
      <c r="A51" s="6" t="s">
        <v>107</v>
      </c>
      <c r="B51" s="5"/>
      <c r="C51" s="5"/>
      <c r="D51" s="27"/>
      <c r="E51" s="8" t="s">
        <v>108</v>
      </c>
    </row>
    <row r="52" spans="1:5" ht="33.950000000000003" customHeight="1">
      <c r="A52" s="10"/>
      <c r="B52" s="5"/>
      <c r="C52" s="5"/>
      <c r="D52" s="27"/>
      <c r="E52" s="8"/>
    </row>
    <row r="53" spans="1:5" ht="33.950000000000003" customHeight="1">
      <c r="A53" s="21" t="s">
        <v>112</v>
      </c>
      <c r="B53" s="5"/>
      <c r="C53" s="5"/>
      <c r="D53" s="28"/>
      <c r="E53" s="24"/>
    </row>
    <row r="54" spans="1:5">
      <c r="A54" s="10" t="s">
        <v>89</v>
      </c>
      <c r="B54" s="5"/>
      <c r="C54" s="5"/>
      <c r="D54" s="28"/>
      <c r="E54" s="24"/>
    </row>
    <row r="55" spans="1:5">
      <c r="A55" s="10" t="s">
        <v>90</v>
      </c>
      <c r="B55" s="5"/>
      <c r="C55" s="5"/>
      <c r="D55" s="28"/>
      <c r="E55" s="24"/>
    </row>
    <row r="56" spans="1:5">
      <c r="A56" s="10" t="s">
        <v>178</v>
      </c>
      <c r="B56" s="5"/>
      <c r="C56" s="5"/>
      <c r="D56" s="28"/>
      <c r="E56" s="24"/>
    </row>
    <row r="57" spans="1:5">
      <c r="A57" s="10" t="s">
        <v>179</v>
      </c>
      <c r="B57" s="5"/>
      <c r="C57" s="5"/>
      <c r="D57" s="28"/>
      <c r="E57" s="24" t="s">
        <v>180</v>
      </c>
    </row>
    <row r="58" spans="1:5" ht="33.950000000000003" customHeight="1">
      <c r="A58" s="10" t="s">
        <v>69</v>
      </c>
      <c r="B58" s="5"/>
      <c r="C58" s="5"/>
      <c r="D58" s="28"/>
      <c r="E58" s="8" t="s">
        <v>91</v>
      </c>
    </row>
    <row r="59" spans="1:5" ht="33.950000000000003" customHeight="1">
      <c r="A59" s="10" t="s">
        <v>93</v>
      </c>
      <c r="B59" s="5"/>
      <c r="C59" s="5"/>
      <c r="D59" s="28"/>
      <c r="E59" s="8" t="s">
        <v>94</v>
      </c>
    </row>
    <row r="60" spans="1:5" ht="33.950000000000003" customHeight="1">
      <c r="A60" s="10" t="s">
        <v>110</v>
      </c>
      <c r="B60" s="5"/>
      <c r="C60" s="5"/>
      <c r="D60" s="28"/>
      <c r="E60" s="8" t="s">
        <v>96</v>
      </c>
    </row>
    <row r="61" spans="1:5" ht="33.950000000000003" customHeight="1">
      <c r="A61" s="10" t="s">
        <v>97</v>
      </c>
      <c r="B61" s="5"/>
      <c r="C61" s="5"/>
      <c r="D61" s="28"/>
      <c r="E61" s="8" t="s">
        <v>98</v>
      </c>
    </row>
    <row r="62" spans="1:5" ht="33.950000000000003" customHeight="1">
      <c r="A62" s="10" t="s">
        <v>99</v>
      </c>
      <c r="B62" s="5"/>
      <c r="C62" s="5"/>
      <c r="D62" s="28"/>
      <c r="E62" s="8" t="s">
        <v>100</v>
      </c>
    </row>
    <row r="63" spans="1:5" ht="33.950000000000003" customHeight="1">
      <c r="A63" s="10" t="s">
        <v>101</v>
      </c>
      <c r="B63" s="5"/>
      <c r="C63" s="5"/>
      <c r="D63" s="28"/>
      <c r="E63" s="8" t="s">
        <v>102</v>
      </c>
    </row>
    <row r="64" spans="1:5" ht="33.950000000000003" customHeight="1">
      <c r="A64" s="10" t="s">
        <v>103</v>
      </c>
      <c r="B64" s="5"/>
      <c r="C64" s="5"/>
      <c r="D64" s="28"/>
      <c r="E64" s="8" t="s">
        <v>104</v>
      </c>
    </row>
    <row r="65" spans="1:5" ht="33.950000000000003" customHeight="1">
      <c r="A65" s="10" t="s">
        <v>105</v>
      </c>
      <c r="B65" s="5"/>
      <c r="C65" s="5"/>
      <c r="D65" s="28"/>
      <c r="E65" s="8" t="s">
        <v>106</v>
      </c>
    </row>
    <row r="66" spans="1:5" ht="33.950000000000003" customHeight="1">
      <c r="A66" s="6" t="s">
        <v>107</v>
      </c>
      <c r="B66" s="5"/>
      <c r="C66" s="5"/>
      <c r="D66" s="28"/>
      <c r="E66" s="8" t="s">
        <v>108</v>
      </c>
    </row>
    <row r="67" spans="1:5" ht="33.950000000000003" customHeight="1">
      <c r="A67" s="10"/>
      <c r="B67" s="5"/>
      <c r="C67" s="5"/>
      <c r="D67" s="28"/>
      <c r="E67" s="8"/>
    </row>
    <row r="68" spans="1:5" ht="33.950000000000003" customHeight="1">
      <c r="A68" s="21" t="s">
        <v>113</v>
      </c>
      <c r="B68" s="5"/>
      <c r="C68" s="5"/>
      <c r="D68" s="29"/>
      <c r="E68" s="24"/>
    </row>
    <row r="69" spans="1:5">
      <c r="A69" s="10" t="s">
        <v>89</v>
      </c>
      <c r="B69" s="5"/>
      <c r="C69" s="5"/>
      <c r="D69" s="29"/>
      <c r="E69" s="24"/>
    </row>
    <row r="70" spans="1:5">
      <c r="A70" s="10" t="s">
        <v>90</v>
      </c>
      <c r="B70" s="5"/>
      <c r="C70" s="5"/>
      <c r="D70" s="29"/>
      <c r="E70" s="24"/>
    </row>
    <row r="71" spans="1:5">
      <c r="A71" s="10" t="s">
        <v>178</v>
      </c>
      <c r="B71" s="5"/>
      <c r="C71" s="5"/>
      <c r="D71" s="29"/>
      <c r="E71" s="24"/>
    </row>
    <row r="72" spans="1:5">
      <c r="A72" s="10" t="s">
        <v>179</v>
      </c>
      <c r="B72" s="5"/>
      <c r="C72" s="5"/>
      <c r="D72" s="29"/>
      <c r="E72" s="24" t="s">
        <v>180</v>
      </c>
    </row>
    <row r="73" spans="1:5" ht="33.950000000000003" customHeight="1">
      <c r="A73" s="10" t="s">
        <v>69</v>
      </c>
      <c r="B73" s="5"/>
      <c r="D73" s="30"/>
      <c r="E73" s="8" t="s">
        <v>91</v>
      </c>
    </row>
    <row r="74" spans="1:5" ht="33.950000000000003" customHeight="1">
      <c r="A74" s="10" t="s">
        <v>93</v>
      </c>
      <c r="B74" s="5"/>
      <c r="D74" s="30"/>
      <c r="E74" s="8" t="s">
        <v>94</v>
      </c>
    </row>
    <row r="75" spans="1:5" ht="33.950000000000003" customHeight="1">
      <c r="A75" s="10" t="s">
        <v>110</v>
      </c>
      <c r="B75" s="5"/>
      <c r="D75" s="30"/>
      <c r="E75" s="8" t="s">
        <v>96</v>
      </c>
    </row>
    <row r="76" spans="1:5" ht="33.950000000000003" customHeight="1">
      <c r="A76" s="10" t="s">
        <v>97</v>
      </c>
      <c r="B76" s="5"/>
      <c r="D76" s="30"/>
      <c r="E76" s="8" t="s">
        <v>98</v>
      </c>
    </row>
    <row r="77" spans="1:5" ht="33.950000000000003" customHeight="1">
      <c r="A77" s="10" t="s">
        <v>99</v>
      </c>
      <c r="B77" s="5"/>
      <c r="C77" s="5"/>
      <c r="D77" s="29"/>
      <c r="E77" s="8" t="s">
        <v>100</v>
      </c>
    </row>
    <row r="78" spans="1:5" ht="33.950000000000003" customHeight="1">
      <c r="A78" s="10" t="s">
        <v>101</v>
      </c>
      <c r="B78" s="5"/>
      <c r="C78" s="5"/>
      <c r="D78" s="29"/>
      <c r="E78" s="8" t="s">
        <v>102</v>
      </c>
    </row>
    <row r="79" spans="1:5" ht="33.950000000000003" customHeight="1">
      <c r="A79" s="10" t="s">
        <v>103</v>
      </c>
      <c r="B79" s="5"/>
      <c r="C79" s="5"/>
      <c r="D79" s="29"/>
      <c r="E79" s="8" t="s">
        <v>104</v>
      </c>
    </row>
    <row r="80" spans="1:5" ht="33.950000000000003" customHeight="1">
      <c r="A80" s="10" t="s">
        <v>105</v>
      </c>
      <c r="B80" s="5"/>
      <c r="C80" s="5"/>
      <c r="D80" s="29"/>
      <c r="E80" s="8" t="s">
        <v>106</v>
      </c>
    </row>
    <row r="81" spans="1:5" ht="33.950000000000003" customHeight="1">
      <c r="A81" s="6" t="s">
        <v>107</v>
      </c>
      <c r="B81" s="5"/>
      <c r="C81" s="5"/>
      <c r="D81" s="29"/>
      <c r="E81" s="8" t="s">
        <v>108</v>
      </c>
    </row>
    <row r="82" spans="1:5" ht="33.950000000000003" customHeight="1">
      <c r="A82" s="10"/>
      <c r="B82" s="5"/>
      <c r="D82" s="30"/>
      <c r="E82" s="8"/>
    </row>
    <row r="83" spans="1:5" ht="33.950000000000003" customHeight="1">
      <c r="A83" s="21" t="s">
        <v>114</v>
      </c>
      <c r="B83" s="5"/>
      <c r="D83" s="31"/>
      <c r="E83" s="32"/>
    </row>
    <row r="84" spans="1:5">
      <c r="A84" s="10" t="s">
        <v>89</v>
      </c>
      <c r="B84" s="5"/>
      <c r="D84" s="31"/>
      <c r="E84" s="32"/>
    </row>
    <row r="85" spans="1:5">
      <c r="A85" s="10" t="s">
        <v>90</v>
      </c>
      <c r="B85" s="5"/>
      <c r="D85" s="31"/>
      <c r="E85" s="32"/>
    </row>
    <row r="86" spans="1:5">
      <c r="A86" s="10" t="s">
        <v>178</v>
      </c>
      <c r="B86" s="5"/>
      <c r="D86" s="31"/>
      <c r="E86" s="32"/>
    </row>
    <row r="87" spans="1:5">
      <c r="A87" s="10" t="s">
        <v>179</v>
      </c>
      <c r="B87" s="5"/>
      <c r="D87" s="31"/>
      <c r="E87" s="24" t="s">
        <v>180</v>
      </c>
    </row>
    <row r="88" spans="1:5" ht="33.950000000000003" customHeight="1">
      <c r="A88" s="10" t="s">
        <v>69</v>
      </c>
      <c r="B88" s="5"/>
      <c r="D88" s="31"/>
      <c r="E88" s="8" t="s">
        <v>91</v>
      </c>
    </row>
    <row r="89" spans="1:5" ht="33.950000000000003" customHeight="1">
      <c r="A89" s="10" t="s">
        <v>93</v>
      </c>
      <c r="B89" s="5"/>
      <c r="D89" s="31"/>
      <c r="E89" s="8" t="s">
        <v>94</v>
      </c>
    </row>
    <row r="90" spans="1:5" ht="33.950000000000003" customHeight="1">
      <c r="A90" s="10" t="s">
        <v>110</v>
      </c>
      <c r="B90" s="5"/>
      <c r="D90" s="31"/>
      <c r="E90" s="8" t="s">
        <v>96</v>
      </c>
    </row>
    <row r="91" spans="1:5" ht="33.950000000000003" customHeight="1">
      <c r="A91" s="10" t="s">
        <v>97</v>
      </c>
      <c r="B91" s="5"/>
      <c r="D91" s="31"/>
      <c r="E91" s="8" t="s">
        <v>98</v>
      </c>
    </row>
    <row r="92" spans="1:5" ht="33.950000000000003" customHeight="1">
      <c r="A92" s="10" t="s">
        <v>110</v>
      </c>
      <c r="B92" s="5"/>
      <c r="D92" s="31"/>
      <c r="E92" s="8" t="s">
        <v>96</v>
      </c>
    </row>
    <row r="93" spans="1:5" ht="33.950000000000003" customHeight="1">
      <c r="A93" s="10" t="s">
        <v>99</v>
      </c>
      <c r="B93" s="5"/>
      <c r="C93" s="5"/>
      <c r="D93" s="33"/>
      <c r="E93" s="8" t="s">
        <v>100</v>
      </c>
    </row>
    <row r="94" spans="1:5" ht="33.950000000000003" customHeight="1">
      <c r="A94" s="10" t="s">
        <v>101</v>
      </c>
      <c r="B94" s="5"/>
      <c r="C94" s="5"/>
      <c r="D94" s="33"/>
      <c r="E94" s="8" t="s">
        <v>102</v>
      </c>
    </row>
    <row r="95" spans="1:5" ht="33.950000000000003" customHeight="1">
      <c r="A95" s="10" t="s">
        <v>103</v>
      </c>
      <c r="B95" s="5"/>
      <c r="C95" s="5"/>
      <c r="D95" s="33"/>
      <c r="E95" s="8" t="s">
        <v>104</v>
      </c>
    </row>
    <row r="96" spans="1:5" ht="33.950000000000003" customHeight="1">
      <c r="A96" s="10" t="s">
        <v>105</v>
      </c>
      <c r="B96" s="5"/>
      <c r="C96" s="5"/>
      <c r="D96" s="33"/>
      <c r="E96" s="8" t="s">
        <v>106</v>
      </c>
    </row>
    <row r="97" spans="1:5" ht="33.950000000000003" customHeight="1">
      <c r="A97" s="6" t="s">
        <v>107</v>
      </c>
      <c r="B97" s="5"/>
      <c r="C97" s="5"/>
      <c r="D97" s="33"/>
      <c r="E97" s="8" t="s">
        <v>108</v>
      </c>
    </row>
    <row r="98" spans="1:5">
      <c r="B98" s="5"/>
      <c r="E98" s="32"/>
    </row>
    <row r="99" spans="1:5" ht="33.950000000000003" customHeight="1">
      <c r="A99" s="40" t="s">
        <v>177</v>
      </c>
    </row>
    <row r="100" spans="1:5">
      <c r="A100" s="10" t="s">
        <v>89</v>
      </c>
      <c r="B100" s="5"/>
      <c r="C100" s="5"/>
      <c r="D100" s="28"/>
      <c r="E100" s="24"/>
    </row>
    <row r="101" spans="1:5">
      <c r="A101" s="10" t="s">
        <v>90</v>
      </c>
      <c r="B101" s="5"/>
      <c r="C101" s="5"/>
      <c r="D101" s="28"/>
      <c r="E101" s="24"/>
    </row>
    <row r="102" spans="1:5">
      <c r="A102" s="10" t="s">
        <v>178</v>
      </c>
      <c r="B102" s="5"/>
      <c r="C102" s="5"/>
      <c r="D102" s="28"/>
      <c r="E102" s="24"/>
    </row>
    <row r="103" spans="1:5">
      <c r="A103" s="10" t="s">
        <v>179</v>
      </c>
      <c r="B103" s="5"/>
      <c r="C103" s="5"/>
      <c r="D103" s="28"/>
      <c r="E103" s="24" t="s">
        <v>180</v>
      </c>
    </row>
    <row r="104" spans="1:5" ht="33.950000000000003" customHeight="1">
      <c r="A104" s="10" t="s">
        <v>69</v>
      </c>
      <c r="B104" s="5"/>
      <c r="C104" s="5"/>
      <c r="D104" s="28"/>
      <c r="E104" s="8" t="s">
        <v>91</v>
      </c>
    </row>
    <row r="105" spans="1:5" ht="33.950000000000003" customHeight="1">
      <c r="A105" s="10" t="s">
        <v>93</v>
      </c>
      <c r="B105" s="5"/>
      <c r="C105" s="5"/>
      <c r="D105" s="28"/>
      <c r="E105" s="8" t="s">
        <v>94</v>
      </c>
    </row>
    <row r="106" spans="1:5" ht="33.950000000000003" customHeight="1">
      <c r="A106" s="10" t="s">
        <v>110</v>
      </c>
      <c r="B106" s="5"/>
      <c r="C106" s="5"/>
      <c r="D106" s="28"/>
      <c r="E106" s="8" t="s">
        <v>96</v>
      </c>
    </row>
    <row r="107" spans="1:5" ht="33.950000000000003" customHeight="1">
      <c r="A107" s="10" t="s">
        <v>97</v>
      </c>
      <c r="B107" s="5"/>
      <c r="C107" s="5"/>
      <c r="D107" s="28"/>
      <c r="E107" s="8" t="s">
        <v>98</v>
      </c>
    </row>
    <row r="108" spans="1:5" ht="33.950000000000003" customHeight="1">
      <c r="A108" s="10" t="s">
        <v>99</v>
      </c>
      <c r="B108" s="5"/>
      <c r="C108" s="5"/>
      <c r="D108" s="28"/>
      <c r="E108" s="8" t="s">
        <v>100</v>
      </c>
    </row>
    <row r="109" spans="1:5" ht="33.950000000000003" customHeight="1">
      <c r="A109" s="10" t="s">
        <v>101</v>
      </c>
      <c r="B109" s="5"/>
      <c r="C109" s="5"/>
      <c r="D109" s="28"/>
      <c r="E109" s="8" t="s">
        <v>102</v>
      </c>
    </row>
    <row r="110" spans="1:5" ht="33.950000000000003" customHeight="1">
      <c r="A110" s="10" t="s">
        <v>103</v>
      </c>
      <c r="B110" s="5"/>
      <c r="C110" s="5"/>
      <c r="D110" s="28"/>
      <c r="E110" s="8" t="s">
        <v>104</v>
      </c>
    </row>
    <row r="111" spans="1:5" ht="33.950000000000003" customHeight="1">
      <c r="A111" s="10" t="s">
        <v>105</v>
      </c>
      <c r="B111" s="5"/>
      <c r="C111" s="5"/>
      <c r="D111" s="28"/>
      <c r="E111" s="8" t="s">
        <v>106</v>
      </c>
    </row>
    <row r="112" spans="1:5" ht="33.950000000000003" customHeight="1">
      <c r="A112" s="19" t="s">
        <v>107</v>
      </c>
      <c r="B112" s="5"/>
      <c r="C112" s="5"/>
      <c r="D112" s="28"/>
      <c r="E112" s="8" t="s">
        <v>108</v>
      </c>
    </row>
    <row r="113" spans="1:5">
      <c r="A113" s="10"/>
      <c r="B113" s="5"/>
      <c r="C113" s="5"/>
      <c r="D113" s="28"/>
      <c r="E113" s="8"/>
    </row>
    <row r="115" spans="1:5" ht="33.950000000000003" customHeight="1">
      <c r="A115" s="40" t="s">
        <v>181</v>
      </c>
    </row>
    <row r="116" spans="1:5">
      <c r="A116" s="10" t="s">
        <v>89</v>
      </c>
      <c r="B116" s="5"/>
      <c r="C116" s="5"/>
      <c r="D116" s="29"/>
      <c r="E116" s="24"/>
    </row>
    <row r="117" spans="1:5">
      <c r="A117" s="10" t="s">
        <v>90</v>
      </c>
      <c r="B117" s="5"/>
      <c r="C117" s="5"/>
      <c r="D117" s="29"/>
      <c r="E117" s="24"/>
    </row>
    <row r="118" spans="1:5">
      <c r="A118" s="10" t="s">
        <v>178</v>
      </c>
      <c r="B118" s="5"/>
      <c r="C118" s="5"/>
      <c r="D118" s="29"/>
      <c r="E118" s="24"/>
    </row>
    <row r="119" spans="1:5">
      <c r="A119" s="10" t="s">
        <v>179</v>
      </c>
      <c r="B119" s="5"/>
      <c r="C119" s="5"/>
      <c r="D119" s="29"/>
      <c r="E119" s="24" t="s">
        <v>180</v>
      </c>
    </row>
    <row r="120" spans="1:5" ht="30">
      <c r="A120" s="10" t="s">
        <v>69</v>
      </c>
      <c r="B120" s="5"/>
      <c r="D120" s="30"/>
      <c r="E120" s="8" t="s">
        <v>91</v>
      </c>
    </row>
    <row r="121" spans="1:5" ht="33.950000000000003" customHeight="1">
      <c r="A121" s="10" t="s">
        <v>93</v>
      </c>
      <c r="B121" s="5"/>
      <c r="D121" s="30"/>
      <c r="E121" s="8" t="s">
        <v>94</v>
      </c>
    </row>
    <row r="122" spans="1:5" ht="33.950000000000003" customHeight="1">
      <c r="A122" s="10" t="s">
        <v>110</v>
      </c>
      <c r="B122" s="5"/>
      <c r="D122" s="30"/>
      <c r="E122" s="8" t="s">
        <v>96</v>
      </c>
    </row>
    <row r="123" spans="1:5" ht="33.950000000000003" customHeight="1">
      <c r="A123" s="10" t="s">
        <v>97</v>
      </c>
      <c r="B123" s="5"/>
      <c r="D123" s="30"/>
      <c r="E123" s="8" t="s">
        <v>98</v>
      </c>
    </row>
    <row r="124" spans="1:5" ht="33.950000000000003" customHeight="1">
      <c r="A124" s="10" t="s">
        <v>99</v>
      </c>
      <c r="B124" s="5"/>
      <c r="C124" s="5"/>
      <c r="D124" s="29"/>
      <c r="E124" s="8" t="s">
        <v>100</v>
      </c>
    </row>
    <row r="125" spans="1:5" ht="33.950000000000003" customHeight="1">
      <c r="A125" s="10" t="s">
        <v>101</v>
      </c>
      <c r="B125" s="5"/>
      <c r="C125" s="5"/>
      <c r="D125" s="29"/>
      <c r="E125" s="8" t="s">
        <v>102</v>
      </c>
    </row>
    <row r="126" spans="1:5" ht="33.950000000000003" customHeight="1">
      <c r="A126" s="10" t="s">
        <v>103</v>
      </c>
      <c r="B126" s="5"/>
      <c r="C126" s="5"/>
      <c r="D126" s="29"/>
      <c r="E126" s="8" t="s">
        <v>104</v>
      </c>
    </row>
    <row r="127" spans="1:5" ht="33.950000000000003" customHeight="1">
      <c r="A127" s="10" t="s">
        <v>105</v>
      </c>
      <c r="B127" s="5"/>
      <c r="C127" s="5"/>
      <c r="D127" s="29"/>
      <c r="E127" s="8" t="s">
        <v>106</v>
      </c>
    </row>
    <row r="128" spans="1:5" ht="33.950000000000003" customHeight="1">
      <c r="A128" s="19" t="s">
        <v>107</v>
      </c>
      <c r="B128" s="5"/>
      <c r="C128" s="5"/>
      <c r="D128" s="29"/>
      <c r="E128" s="8" t="s">
        <v>108</v>
      </c>
    </row>
    <row r="129" spans="1:5">
      <c r="A129" s="10"/>
      <c r="B129" s="5"/>
      <c r="D129" s="30"/>
      <c r="E129" s="8"/>
    </row>
    <row r="130" spans="1:5" ht="33.950000000000003" customHeight="1">
      <c r="A130" s="40" t="s">
        <v>182</v>
      </c>
    </row>
    <row r="131" spans="1:5">
      <c r="A131" s="10" t="s">
        <v>89</v>
      </c>
      <c r="B131" s="5"/>
      <c r="C131" s="5"/>
      <c r="D131" s="28"/>
      <c r="E131" s="24"/>
    </row>
    <row r="132" spans="1:5">
      <c r="A132" s="10" t="s">
        <v>90</v>
      </c>
      <c r="B132" s="5"/>
      <c r="C132" s="5"/>
      <c r="D132" s="28"/>
      <c r="E132" s="24"/>
    </row>
    <row r="133" spans="1:5">
      <c r="A133" s="10" t="s">
        <v>178</v>
      </c>
      <c r="B133" s="5"/>
      <c r="C133" s="5"/>
      <c r="D133" s="28"/>
      <c r="E133" s="24"/>
    </row>
    <row r="134" spans="1:5">
      <c r="A134" s="10" t="s">
        <v>179</v>
      </c>
      <c r="B134" s="5"/>
      <c r="C134" s="5"/>
      <c r="D134" s="28"/>
      <c r="E134" s="24" t="s">
        <v>180</v>
      </c>
    </row>
    <row r="135" spans="1:5" ht="30">
      <c r="A135" s="10" t="s">
        <v>69</v>
      </c>
      <c r="B135" s="5"/>
      <c r="C135" s="5"/>
      <c r="D135" s="28"/>
      <c r="E135" s="8" t="s">
        <v>91</v>
      </c>
    </row>
    <row r="136" spans="1:5" ht="33.950000000000003" customHeight="1">
      <c r="A136" s="10" t="s">
        <v>93</v>
      </c>
      <c r="B136" s="5"/>
      <c r="C136" s="5"/>
      <c r="D136" s="28"/>
      <c r="E136" s="8" t="s">
        <v>94</v>
      </c>
    </row>
    <row r="137" spans="1:5" ht="33.950000000000003" customHeight="1">
      <c r="A137" s="10" t="s">
        <v>110</v>
      </c>
      <c r="B137" s="5"/>
      <c r="C137" s="5"/>
      <c r="D137" s="28"/>
      <c r="E137" s="8" t="s">
        <v>96</v>
      </c>
    </row>
    <row r="138" spans="1:5" ht="33.950000000000003" customHeight="1">
      <c r="A138" s="10" t="s">
        <v>97</v>
      </c>
      <c r="B138" s="5"/>
      <c r="C138" s="5"/>
      <c r="D138" s="28"/>
      <c r="E138" s="8" t="s">
        <v>98</v>
      </c>
    </row>
    <row r="139" spans="1:5" ht="33.950000000000003" customHeight="1">
      <c r="A139" s="10" t="s">
        <v>99</v>
      </c>
      <c r="B139" s="5"/>
      <c r="C139" s="5"/>
      <c r="D139" s="28"/>
      <c r="E139" s="8" t="s">
        <v>100</v>
      </c>
    </row>
    <row r="140" spans="1:5" ht="33.950000000000003" customHeight="1">
      <c r="A140" s="10" t="s">
        <v>101</v>
      </c>
      <c r="B140" s="5"/>
      <c r="C140" s="5"/>
      <c r="D140" s="28"/>
      <c r="E140" s="8" t="s">
        <v>102</v>
      </c>
    </row>
    <row r="141" spans="1:5" ht="33.950000000000003" customHeight="1">
      <c r="A141" s="10" t="s">
        <v>103</v>
      </c>
      <c r="B141" s="5"/>
      <c r="C141" s="5"/>
      <c r="D141" s="28"/>
      <c r="E141" s="8" t="s">
        <v>104</v>
      </c>
    </row>
    <row r="142" spans="1:5" ht="33.950000000000003" customHeight="1">
      <c r="A142" s="10" t="s">
        <v>105</v>
      </c>
      <c r="B142" s="5"/>
      <c r="C142" s="5"/>
      <c r="D142" s="28"/>
      <c r="E142" s="8" t="s">
        <v>106</v>
      </c>
    </row>
    <row r="143" spans="1:5" ht="33.950000000000003" customHeight="1">
      <c r="A143" s="19" t="s">
        <v>107</v>
      </c>
      <c r="B143" s="5"/>
      <c r="C143" s="5"/>
      <c r="D143" s="28"/>
      <c r="E143" s="8" t="s">
        <v>108</v>
      </c>
    </row>
    <row r="144" spans="1:5">
      <c r="A144" s="10"/>
      <c r="B144" s="5"/>
      <c r="C144" s="5"/>
      <c r="D144" s="28"/>
      <c r="E144" s="8"/>
    </row>
    <row r="146" spans="1:5" ht="33.950000000000003" customHeight="1">
      <c r="A146" s="40" t="s">
        <v>183</v>
      </c>
    </row>
    <row r="147" spans="1:5">
      <c r="A147" s="10" t="s">
        <v>89</v>
      </c>
      <c r="B147" s="5"/>
      <c r="C147" s="5"/>
      <c r="D147" s="26"/>
      <c r="E147" s="8"/>
    </row>
    <row r="148" spans="1:5">
      <c r="A148" s="10" t="s">
        <v>90</v>
      </c>
      <c r="B148" s="5"/>
      <c r="C148" s="5"/>
      <c r="D148" s="26"/>
      <c r="E148" s="8"/>
    </row>
    <row r="149" spans="1:5">
      <c r="A149" s="10" t="s">
        <v>178</v>
      </c>
      <c r="B149" s="5"/>
      <c r="C149" s="5"/>
      <c r="D149" s="26"/>
      <c r="E149" s="8"/>
    </row>
    <row r="150" spans="1:5">
      <c r="A150" s="10" t="s">
        <v>179</v>
      </c>
      <c r="B150" s="5"/>
      <c r="C150" s="5"/>
      <c r="D150" s="26"/>
      <c r="E150" s="24" t="s">
        <v>180</v>
      </c>
    </row>
    <row r="151" spans="1:5" ht="30">
      <c r="A151" s="10" t="s">
        <v>69</v>
      </c>
      <c r="B151" s="5"/>
      <c r="C151" s="5"/>
      <c r="D151" s="26"/>
      <c r="E151" s="8" t="s">
        <v>91</v>
      </c>
    </row>
    <row r="152" spans="1:5" ht="33.950000000000003" customHeight="1">
      <c r="A152" s="10" t="s">
        <v>93</v>
      </c>
      <c r="B152" s="5"/>
      <c r="C152" s="5"/>
      <c r="D152" s="26"/>
      <c r="E152" s="8" t="s">
        <v>94</v>
      </c>
    </row>
    <row r="153" spans="1:5" ht="33.950000000000003" customHeight="1">
      <c r="A153" s="10" t="s">
        <v>110</v>
      </c>
      <c r="B153" s="5"/>
      <c r="C153" s="5"/>
      <c r="D153" s="26"/>
      <c r="E153" s="8" t="s">
        <v>96</v>
      </c>
    </row>
    <row r="154" spans="1:5" ht="33.950000000000003" customHeight="1">
      <c r="A154" s="10" t="s">
        <v>184</v>
      </c>
      <c r="B154" s="5"/>
      <c r="C154" s="5"/>
      <c r="D154" s="26"/>
      <c r="E154" s="8" t="s">
        <v>98</v>
      </c>
    </row>
    <row r="155" spans="1:5" ht="33.950000000000003" customHeight="1">
      <c r="A155" s="10" t="s">
        <v>99</v>
      </c>
      <c r="B155" s="5"/>
      <c r="C155" s="5"/>
      <c r="D155" s="26"/>
      <c r="E155" s="8" t="s">
        <v>100</v>
      </c>
    </row>
    <row r="156" spans="1:5" ht="33.950000000000003" customHeight="1">
      <c r="A156" s="10" t="s">
        <v>101</v>
      </c>
      <c r="B156" s="5"/>
      <c r="C156" s="5"/>
      <c r="D156" s="26"/>
      <c r="E156" s="8" t="s">
        <v>102</v>
      </c>
    </row>
    <row r="157" spans="1:5" ht="33.950000000000003" customHeight="1">
      <c r="A157" s="10" t="s">
        <v>103</v>
      </c>
      <c r="B157" s="5"/>
      <c r="C157" s="5"/>
      <c r="D157" s="26"/>
      <c r="E157" s="8" t="s">
        <v>104</v>
      </c>
    </row>
    <row r="158" spans="1:5" ht="33.950000000000003" customHeight="1">
      <c r="A158" s="10" t="s">
        <v>105</v>
      </c>
      <c r="B158" s="5"/>
      <c r="C158" s="5"/>
      <c r="D158" s="26"/>
      <c r="E158" s="8" t="s">
        <v>106</v>
      </c>
    </row>
    <row r="159" spans="1:5" ht="33.950000000000003" customHeight="1">
      <c r="A159" s="19" t="s">
        <v>107</v>
      </c>
      <c r="B159" s="5"/>
      <c r="C159" s="5"/>
      <c r="D159" s="26"/>
      <c r="E159" s="8" t="s">
        <v>108</v>
      </c>
    </row>
  </sheetData>
  <mergeCells count="2">
    <mergeCell ref="A2:E2"/>
    <mergeCell ref="A3:E3"/>
  </mergeCells>
  <hyperlinks>
    <hyperlink ref="F13" location="Ед.изм.!A1" display="Единицы измерения"/>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7"/>
  <sheetViews>
    <sheetView workbookViewId="0"/>
  </sheetViews>
  <sheetFormatPr defaultRowHeight="15"/>
  <cols>
    <col min="1" max="1" width="80.7109375" customWidth="1"/>
    <col min="3" max="3" width="60.7109375" customWidth="1"/>
    <col min="4" max="4" width="57.7109375" customWidth="1"/>
    <col min="5" max="5" width="17.7109375" customWidth="1"/>
  </cols>
  <sheetData>
    <row r="1" spans="1:5" ht="48" customHeight="1">
      <c r="A1" s="34" t="s">
        <v>115</v>
      </c>
    </row>
    <row r="2" spans="1:5" ht="33.950000000000003" customHeight="1">
      <c r="A2" s="2" t="s">
        <v>1</v>
      </c>
      <c r="B2" s="2" t="s">
        <v>2</v>
      </c>
      <c r="C2" s="2" t="s">
        <v>3</v>
      </c>
      <c r="D2" s="2" t="s">
        <v>4</v>
      </c>
      <c r="E2" s="3" t="s">
        <v>5</v>
      </c>
    </row>
    <row r="3" spans="1:5" ht="33.950000000000003" customHeight="1">
      <c r="A3" s="10" t="s">
        <v>6</v>
      </c>
      <c r="B3" s="5"/>
      <c r="C3" s="5"/>
      <c r="D3" s="32"/>
    </row>
    <row r="4" spans="1:5" ht="33.950000000000003" customHeight="1">
      <c r="A4" s="10" t="s">
        <v>7</v>
      </c>
      <c r="B4" s="5"/>
      <c r="C4" s="7">
        <v>42005</v>
      </c>
      <c r="D4" s="8" t="s">
        <v>8</v>
      </c>
    </row>
    <row r="5" spans="1:5" ht="33.950000000000003" customHeight="1">
      <c r="A5" s="11" t="s">
        <v>9</v>
      </c>
      <c r="B5" s="5"/>
      <c r="C5" s="7">
        <v>42369</v>
      </c>
      <c r="D5" s="8" t="s">
        <v>10</v>
      </c>
    </row>
    <row r="6" spans="1:5" ht="33.950000000000003" customHeight="1">
      <c r="A6" s="4" t="s">
        <v>116</v>
      </c>
      <c r="C6" s="5"/>
      <c r="D6" s="32"/>
    </row>
    <row r="7" spans="1:5" ht="33.950000000000003" customHeight="1">
      <c r="A7" s="10" t="s">
        <v>12</v>
      </c>
      <c r="B7" s="5" t="s">
        <v>13</v>
      </c>
      <c r="C7" s="5"/>
      <c r="D7" s="8" t="s">
        <v>117</v>
      </c>
    </row>
    <row r="8" spans="1:5" ht="33.950000000000003" customHeight="1">
      <c r="A8" s="10" t="s">
        <v>15</v>
      </c>
      <c r="B8" s="5" t="s">
        <v>13</v>
      </c>
      <c r="C8" s="5"/>
      <c r="D8" s="8" t="s">
        <v>118</v>
      </c>
    </row>
    <row r="9" spans="1:5" ht="33.950000000000003" customHeight="1">
      <c r="A9" s="10" t="s">
        <v>17</v>
      </c>
      <c r="B9" s="5" t="s">
        <v>13</v>
      </c>
      <c r="C9" s="5"/>
      <c r="D9" s="8" t="s">
        <v>119</v>
      </c>
    </row>
    <row r="10" spans="1:5" ht="33.950000000000003" customHeight="1">
      <c r="A10" s="10" t="s">
        <v>42</v>
      </c>
      <c r="B10" s="5" t="s">
        <v>13</v>
      </c>
      <c r="C10" s="5"/>
      <c r="D10" s="8" t="s">
        <v>120</v>
      </c>
    </row>
    <row r="11" spans="1:5" ht="33.950000000000003" customHeight="1">
      <c r="A11" s="10" t="s">
        <v>44</v>
      </c>
      <c r="B11" s="5" t="s">
        <v>13</v>
      </c>
      <c r="C11" s="5"/>
      <c r="D11" s="8" t="s">
        <v>121</v>
      </c>
    </row>
    <row r="12" spans="1:5" ht="33.950000000000003" customHeight="1">
      <c r="A12" s="10" t="s">
        <v>46</v>
      </c>
      <c r="B12" s="5" t="s">
        <v>13</v>
      </c>
      <c r="C12" s="5"/>
      <c r="D12" s="8" t="s">
        <v>122</v>
      </c>
    </row>
    <row r="13" spans="1:5" ht="33.950000000000003" customHeight="1">
      <c r="A13" s="4" t="s">
        <v>123</v>
      </c>
      <c r="C13" s="5"/>
      <c r="D13" s="8"/>
    </row>
    <row r="14" spans="1:5" ht="33.950000000000003" customHeight="1">
      <c r="A14" s="10" t="s">
        <v>75</v>
      </c>
      <c r="B14" s="5" t="s">
        <v>76</v>
      </c>
      <c r="C14" s="5"/>
      <c r="D14" s="8" t="s">
        <v>124</v>
      </c>
    </row>
    <row r="15" spans="1:5" ht="33.950000000000003" customHeight="1">
      <c r="A15" s="10" t="s">
        <v>78</v>
      </c>
      <c r="B15" s="5" t="s">
        <v>76</v>
      </c>
      <c r="C15" s="5"/>
      <c r="D15" s="8" t="s">
        <v>125</v>
      </c>
    </row>
    <row r="16" spans="1:5" ht="33.950000000000003" customHeight="1">
      <c r="A16" s="10" t="s">
        <v>80</v>
      </c>
      <c r="B16" s="5" t="s">
        <v>76</v>
      </c>
      <c r="C16" s="5"/>
      <c r="D16" s="8" t="s">
        <v>81</v>
      </c>
    </row>
    <row r="17" spans="1:4" ht="33.950000000000003" customHeight="1">
      <c r="A17" s="10" t="s">
        <v>82</v>
      </c>
      <c r="B17" s="5" t="s">
        <v>13</v>
      </c>
      <c r="C17" s="5"/>
      <c r="D17" s="8"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8"/>
  <sheetViews>
    <sheetView workbookViewId="0">
      <selection activeCell="C9" sqref="C9"/>
    </sheetView>
  </sheetViews>
  <sheetFormatPr defaultRowHeight="15"/>
  <cols>
    <col min="1" max="1" width="80.7109375" customWidth="1"/>
    <col min="3" max="3" width="60.7109375" customWidth="1"/>
    <col min="4" max="4" width="57.7109375" customWidth="1"/>
    <col min="5" max="5" width="17.7109375" customWidth="1"/>
  </cols>
  <sheetData>
    <row r="1" spans="1:5" ht="51" customHeight="1">
      <c r="A1" s="15" t="s">
        <v>127</v>
      </c>
    </row>
    <row r="2" spans="1:5" ht="33.950000000000003" customHeight="1">
      <c r="A2" s="2" t="s">
        <v>1</v>
      </c>
      <c r="B2" s="2" t="s">
        <v>2</v>
      </c>
      <c r="C2" s="2" t="s">
        <v>3</v>
      </c>
      <c r="D2" s="2" t="s">
        <v>4</v>
      </c>
      <c r="E2" s="3" t="s">
        <v>5</v>
      </c>
    </row>
    <row r="3" spans="1:5" ht="33.950000000000003" customHeight="1">
      <c r="A3" s="10" t="s">
        <v>6</v>
      </c>
      <c r="B3" s="35"/>
      <c r="C3" s="5"/>
    </row>
    <row r="4" spans="1:5" ht="33.950000000000003" customHeight="1">
      <c r="A4" s="10" t="s">
        <v>7</v>
      </c>
      <c r="B4" s="35"/>
      <c r="C4" s="7">
        <v>42005</v>
      </c>
      <c r="D4" s="8" t="s">
        <v>8</v>
      </c>
    </row>
    <row r="5" spans="1:5" ht="33.950000000000003" customHeight="1">
      <c r="A5" s="11" t="s">
        <v>9</v>
      </c>
      <c r="B5" s="35"/>
      <c r="C5" s="7">
        <v>42369</v>
      </c>
      <c r="D5" s="8" t="s">
        <v>10</v>
      </c>
    </row>
    <row r="6" spans="1:5" ht="33.950000000000003" customHeight="1">
      <c r="A6" s="10" t="s">
        <v>128</v>
      </c>
      <c r="B6" s="5" t="s">
        <v>76</v>
      </c>
      <c r="C6" s="50">
        <v>5</v>
      </c>
      <c r="D6" s="8" t="s">
        <v>129</v>
      </c>
    </row>
    <row r="7" spans="1:5" ht="33.950000000000003" customHeight="1">
      <c r="A7" s="6" t="s">
        <v>130</v>
      </c>
      <c r="B7" s="5" t="s">
        <v>76</v>
      </c>
      <c r="C7" s="50">
        <v>5</v>
      </c>
      <c r="D7" s="8" t="s">
        <v>131</v>
      </c>
    </row>
    <row r="8" spans="1:5" ht="33.950000000000003" customHeight="1">
      <c r="A8" s="6" t="s">
        <v>132</v>
      </c>
      <c r="B8" s="5" t="s">
        <v>13</v>
      </c>
      <c r="C8" s="50">
        <f>9476.42+6461.9+6875.72+11984.44+5508.64</f>
        <v>40307.120000000003</v>
      </c>
      <c r="D8" s="8"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38"/>
  <sheetViews>
    <sheetView topLeftCell="A4" workbookViewId="0">
      <selection activeCell="E25" sqref="E25"/>
    </sheetView>
  </sheetViews>
  <sheetFormatPr defaultRowHeight="15"/>
  <cols>
    <col min="1" max="1" width="46.7109375" customWidth="1"/>
    <col min="3" max="3" width="45.7109375" customWidth="1"/>
  </cols>
  <sheetData>
    <row r="1" spans="1:3">
      <c r="A1" s="36" t="s">
        <v>134</v>
      </c>
      <c r="C1" s="37" t="s">
        <v>135</v>
      </c>
    </row>
    <row r="2" spans="1:3">
      <c r="A2" t="s">
        <v>136</v>
      </c>
      <c r="C2" s="38"/>
    </row>
    <row r="3" spans="1:3">
      <c r="A3" t="s">
        <v>137</v>
      </c>
      <c r="C3" s="38" t="s">
        <v>146</v>
      </c>
    </row>
    <row r="4" spans="1:3">
      <c r="A4" t="s">
        <v>138</v>
      </c>
      <c r="C4" s="38" t="s">
        <v>148</v>
      </c>
    </row>
    <row r="5" spans="1:3">
      <c r="A5" t="s">
        <v>139</v>
      </c>
      <c r="C5" s="38" t="s">
        <v>150</v>
      </c>
    </row>
    <row r="6" spans="1:3">
      <c r="A6" t="s">
        <v>140</v>
      </c>
      <c r="C6" s="38" t="s">
        <v>152</v>
      </c>
    </row>
    <row r="7" spans="1:3">
      <c r="A7" t="s">
        <v>141</v>
      </c>
      <c r="C7" s="38" t="s">
        <v>154</v>
      </c>
    </row>
    <row r="8" spans="1:3">
      <c r="A8" t="s">
        <v>142</v>
      </c>
      <c r="C8" s="38" t="s">
        <v>156</v>
      </c>
    </row>
    <row r="9" spans="1:3">
      <c r="A9" t="s">
        <v>143</v>
      </c>
      <c r="C9" s="38"/>
    </row>
    <row r="10" spans="1:3">
      <c r="A10" t="s">
        <v>144</v>
      </c>
      <c r="C10" s="38"/>
    </row>
    <row r="11" spans="1:3">
      <c r="A11" t="s">
        <v>145</v>
      </c>
      <c r="C11" s="38"/>
    </row>
    <row r="12" spans="1:3">
      <c r="A12" t="s">
        <v>76</v>
      </c>
      <c r="C12" s="38"/>
    </row>
    <row r="13" spans="1:3">
      <c r="A13" t="s">
        <v>13</v>
      </c>
      <c r="C13" s="38"/>
    </row>
    <row r="14" spans="1:3">
      <c r="A14" t="s">
        <v>147</v>
      </c>
      <c r="C14" s="38"/>
    </row>
    <row r="15" spans="1:3">
      <c r="A15" s="39" t="s">
        <v>149</v>
      </c>
      <c r="C15" s="38"/>
    </row>
    <row r="16" spans="1:3">
      <c r="A16" s="39" t="s">
        <v>151</v>
      </c>
      <c r="C16" s="38"/>
    </row>
    <row r="17" spans="1:3">
      <c r="A17" s="39" t="s">
        <v>153</v>
      </c>
      <c r="C17" s="38"/>
    </row>
    <row r="18" spans="1:3">
      <c r="A18" s="39" t="s">
        <v>155</v>
      </c>
      <c r="C18" s="38"/>
    </row>
    <row r="19" spans="1:3">
      <c r="A19" s="39" t="s">
        <v>157</v>
      </c>
    </row>
    <row r="20" spans="1:3">
      <c r="A20" s="39" t="s">
        <v>158</v>
      </c>
    </row>
    <row r="21" spans="1:3">
      <c r="A21" s="39" t="s">
        <v>159</v>
      </c>
    </row>
    <row r="22" spans="1:3">
      <c r="A22" s="39" t="s">
        <v>160</v>
      </c>
    </row>
    <row r="23" spans="1:3">
      <c r="A23" s="39" t="s">
        <v>161</v>
      </c>
    </row>
    <row r="24" spans="1:3">
      <c r="A24" s="39" t="s">
        <v>162</v>
      </c>
    </row>
    <row r="25" spans="1:3">
      <c r="A25" s="39" t="s">
        <v>163</v>
      </c>
    </row>
    <row r="26" spans="1:3">
      <c r="A26" s="39" t="s">
        <v>164</v>
      </c>
    </row>
    <row r="27" spans="1:3">
      <c r="A27" s="39" t="s">
        <v>165</v>
      </c>
    </row>
    <row r="28" spans="1:3">
      <c r="A28" s="39" t="s">
        <v>166</v>
      </c>
    </row>
    <row r="29" spans="1:3">
      <c r="A29" s="39" t="s">
        <v>167</v>
      </c>
    </row>
    <row r="30" spans="1:3">
      <c r="A30" s="39" t="s">
        <v>168</v>
      </c>
    </row>
    <row r="31" spans="1:3">
      <c r="A31" s="39" t="s">
        <v>169</v>
      </c>
    </row>
    <row r="32" spans="1:3">
      <c r="A32" s="39" t="s">
        <v>170</v>
      </c>
    </row>
    <row r="33" spans="1:1">
      <c r="A33" s="39" t="s">
        <v>171</v>
      </c>
    </row>
    <row r="34" spans="1:1">
      <c r="A34" s="39" t="s">
        <v>172</v>
      </c>
    </row>
    <row r="35" spans="1:1">
      <c r="A35" s="39" t="s">
        <v>173</v>
      </c>
    </row>
    <row r="36" spans="1:1">
      <c r="A36" s="39" t="s">
        <v>174</v>
      </c>
    </row>
    <row r="37" spans="1:1">
      <c r="A37" s="39" t="s">
        <v>175</v>
      </c>
    </row>
    <row r="38" spans="1:1">
      <c r="A38" s="39" t="s">
        <v>176</v>
      </c>
    </row>
  </sheetData>
  <hyperlinks>
    <hyperlink ref="C3" location="'Ф.2.8 Отчет'!A1" display="Отчеты. Общая информация"/>
    <hyperlink ref="C4" location="'Ф.2.8 Вып.работы'!A1" display="Отчеты. Выполняемые работы (услуги)"/>
    <hyperlink ref="C5" location="'Ф.2.8 Претензии'!A1" display="Отчеты. Претезии по качеству работ"/>
    <hyperlink ref="C6" location="'Ф.2.8 Объемы КУ'!A1" display="Отчеты. Объемы по ком.услугам"/>
    <hyperlink ref="C7" location="'Ф.2.8 Общ.инф. по КУ'!A1" display="Отчеты. Коммунальные услуги"/>
    <hyperlink ref="C8" location="'Ф.2.8 Претенз-иск.работа'!A1" display="Отчеты. Претензионно-исковая работа"/>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Ф.2.8 Отчет</vt:lpstr>
      <vt:lpstr>Ф.2.8 Вып.работы</vt:lpstr>
      <vt:lpstr>Ф.2.8 Претензии</vt:lpstr>
      <vt:lpstr>Ф.2.8 Объемы КУ</vt:lpstr>
      <vt:lpstr>Ф.2.8 Общ.инф. по КУ</vt:lpstr>
      <vt:lpstr>Ф.2.8 Претенз-иск.работа</vt:lpstr>
      <vt:lpstr>Ед.измерения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2016-03-29T11:07:06Z</dcterms:modified>
</cp:coreProperties>
</file>